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85"/>
  </bookViews>
  <sheets>
    <sheet name="SPMin-Attivo" sheetId="5" r:id="rId1"/>
    <sheet name="SPMin-Passivo" sheetId="6" r:id="rId2"/>
    <sheet name="CeMin_Tot" sheetId="1" r:id="rId3"/>
    <sheet name="CeMin_San" sheetId="2" r:id="rId4"/>
    <sheet name="CeMin_118" sheetId="3" r:id="rId5"/>
    <sheet name="CeMin_Ric" sheetId="4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AC138" i="6" l="1"/>
  <c r="AC137" i="6"/>
  <c r="AC136" i="6"/>
  <c r="AC135" i="6"/>
  <c r="AC133" i="6"/>
  <c r="AC132" i="6"/>
  <c r="AC130" i="6"/>
  <c r="AC129" i="6"/>
  <c r="AC125" i="6"/>
  <c r="AC124" i="6"/>
  <c r="AC123" i="6"/>
  <c r="AC121" i="6"/>
  <c r="AC120" i="6"/>
  <c r="AC119" i="6"/>
  <c r="AC118" i="6"/>
  <c r="AC117" i="6"/>
  <c r="AC115" i="6"/>
  <c r="AC114" i="6"/>
  <c r="AC113" i="6"/>
  <c r="AC111" i="6"/>
  <c r="AC110" i="6"/>
  <c r="AC109" i="6"/>
  <c r="AC108" i="6"/>
  <c r="AC107" i="6"/>
  <c r="AC106" i="6"/>
  <c r="AC105" i="6"/>
  <c r="AC104" i="6"/>
  <c r="AC101" i="6"/>
  <c r="AC100" i="6"/>
  <c r="AC99" i="6"/>
  <c r="AC98" i="6"/>
  <c r="AC97" i="6"/>
  <c r="AC96" i="6"/>
  <c r="AC94" i="6"/>
  <c r="AC93" i="6"/>
  <c r="AC92" i="6"/>
  <c r="AC91" i="6"/>
  <c r="AC90" i="6"/>
  <c r="AC88" i="6"/>
  <c r="AC86" i="6"/>
  <c r="AC85" i="6"/>
  <c r="AC83" i="6"/>
  <c r="AC82" i="6"/>
  <c r="AC81" i="6"/>
  <c r="AC80" i="6"/>
  <c r="AC78" i="6"/>
  <c r="AC76" i="6"/>
  <c r="AC75" i="6"/>
  <c r="AC74" i="6"/>
  <c r="AC73" i="6"/>
  <c r="AC71" i="6"/>
  <c r="AC70" i="6"/>
  <c r="AC69" i="6"/>
  <c r="AC68" i="6"/>
  <c r="AC67" i="6"/>
  <c r="AC66" i="6"/>
  <c r="AC65" i="6"/>
  <c r="AC63" i="6"/>
  <c r="AC62" i="6"/>
  <c r="AC61" i="6"/>
  <c r="AC60" i="6"/>
  <c r="AC59" i="6"/>
  <c r="AC57" i="6"/>
  <c r="AC55" i="6"/>
  <c r="AC54" i="6"/>
  <c r="AC53" i="6"/>
  <c r="AC52" i="6"/>
  <c r="AC51" i="6"/>
  <c r="AC49" i="6"/>
  <c r="AC48" i="6"/>
  <c r="AC47" i="6"/>
  <c r="AC46" i="6"/>
  <c r="AC45" i="6"/>
  <c r="AC43" i="6"/>
  <c r="AC42" i="6"/>
  <c r="AC41" i="6"/>
  <c r="AC40" i="6"/>
  <c r="AC39" i="6"/>
  <c r="AC38" i="6"/>
  <c r="AC37" i="6"/>
  <c r="AC35" i="6"/>
  <c r="AC33" i="6"/>
  <c r="AC131" i="6" l="1"/>
  <c r="AC58" i="6"/>
  <c r="AC79" i="6"/>
  <c r="AC77" i="6" s="1"/>
  <c r="AC95" i="6"/>
  <c r="AC112" i="6"/>
  <c r="AC50" i="6"/>
  <c r="AC44" i="6"/>
  <c r="AC72" i="6"/>
  <c r="AC36" i="6"/>
  <c r="AC34" i="6" s="1"/>
  <c r="AC64" i="6"/>
  <c r="AC84" i="6"/>
  <c r="AC103" i="6"/>
  <c r="AC102" i="6" s="1"/>
  <c r="AC89" i="6"/>
  <c r="AC116" i="6"/>
  <c r="AC128" i="6"/>
  <c r="AC134" i="6"/>
  <c r="AC127" i="6" l="1"/>
  <c r="AC32" i="6"/>
  <c r="AC56" i="6"/>
  <c r="AC126" i="6" l="1"/>
  <c r="AC122" i="6" s="1"/>
  <c r="AC87" i="6" s="1"/>
</calcChain>
</file>

<file path=xl/sharedStrings.xml><?xml version="1.0" encoding="utf-8"?>
<sst xmlns="http://schemas.openxmlformats.org/spreadsheetml/2006/main" count="5744" uniqueCount="1580">
  <si>
    <t>MINISTERO DELLA SANITA’</t>
  </si>
  <si>
    <t>Direzione Generale della Programmazione sanitaria, dei livelli di assistenza e dei principi etici di sistema</t>
  </si>
  <si>
    <t>CE</t>
  </si>
  <si>
    <t>Direzione Generale del Sistema Informativo</t>
  </si>
  <si>
    <t xml:space="preserve">MODELLO DI RILEVAZIONE DEL CONTO ECONOMICO </t>
  </si>
  <si>
    <t>AZIENDE UNITA’ SANITARIE LOCALI - AZIENDE OSPEDALIERE</t>
  </si>
  <si>
    <t>IRCCS - AZIENDE OSPEDALIERE UNIVERSITARIE</t>
  </si>
  <si>
    <t>STRUTTURA    RILEVATA</t>
  </si>
  <si>
    <t>REGIONE</t>
  </si>
  <si>
    <t>U.S.L./AZ.OSP.</t>
  </si>
  <si>
    <t>OGGETTO   DELLA   RILEVAZIONE</t>
  </si>
  <si>
    <t>Consuntivo</t>
  </si>
  <si>
    <t>ANNO</t>
  </si>
  <si>
    <t>Verbale Collegio Sindacale (S/N)</t>
  </si>
  <si>
    <t>(valori in migliaia di Euro)</t>
  </si>
  <si>
    <t>Cons</t>
  </si>
  <si>
    <t>CODICE</t>
  </si>
  <si>
    <t xml:space="preserve">                                                            VOCE MODELLO CE</t>
  </si>
  <si>
    <t>IMPORTO</t>
  </si>
  <si>
    <t>Somma sezionali</t>
  </si>
  <si>
    <t>Differenza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</si>
  <si>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</si>
  <si>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</si>
  <si>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</si>
  <si>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</si>
  <si>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</si>
  <si>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</si>
  <si>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</si>
  <si>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</si>
  <si>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</si>
  <si>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</si>
  <si>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</si>
  <si>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</si>
  <si>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</si>
  <si>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</si>
  <si>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</si>
  <si>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</si>
  <si>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t>A.1.B.1.2)  Contributi da Regione o Prov. Aut.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</si>
  <si>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</si>
  <si>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</si>
  <si>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</si>
  <si>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</si>
  <si>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</si>
  <si>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</si>
  <si>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R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</si>
  <si>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</si>
  <si>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</si>
  <si>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</si>
  <si>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</si>
  <si>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</si>
  <si>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altri soggetti pubblici (extra fondo) </t>
  </si>
  <si>
    <t>AA0150</t>
  </si>
  <si>
    <t>A.1.B.3.1)  Contributi da altri soggetti pubblici (extra fondo) vincolati</t>
  </si>
  <si>
    <t>AA0160</t>
  </si>
  <si>
    <t>A.1.B.3.2)  Contributi da altri soggetti pubblici (extra fondo) L. 210/92</t>
  </si>
  <si>
    <t>AA0170</t>
  </si>
  <si>
    <t>A.1.B.3.3)  Contributi da altri soggetti pubblici (extra fondo) altro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</si>
  <si>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</si>
  <si>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</si>
  <si>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</si>
  <si>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</si>
  <si>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</si>
  <si>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</si>
  <si>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</si>
  <si>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</si>
  <si>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</si>
  <si>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</si>
  <si>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</si>
  <si>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</si>
  <si>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</si>
  <si>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</si>
  <si>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</si>
  <si>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</si>
  <si>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</si>
  <si>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</si>
  <si>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</si>
  <si>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vincolati di esercizi precedenti</t>
  </si>
  <si>
    <t>AA0280</t>
  </si>
  <si>
    <t>A.3.A)  Utilizzo fondi per quote inutilizzate contributi di esercizi precedenti da Regione o Prov. Aut. per quota F.S. regionale vincolato</t>
  </si>
  <si>
    <t>AA0290</t>
  </si>
  <si>
    <t>A.3.B) Utilizzo fondi per quote inutilizzate contributi di esercizi precedenti da soggetti pubblici (extra fondo) vincolati</t>
  </si>
  <si>
    <t>AA0300</t>
  </si>
  <si>
    <t>A.3.C)  Utilizzo fondi per quote inutilizzate contributi di esercizi precedenti per ricerca</t>
  </si>
  <si>
    <t>AA0310</t>
  </si>
  <si>
    <t>A.3.D)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</si>
  <si>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</si>
  <si>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</si>
  <si>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</si>
  <si>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</si>
  <si>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</si>
  <si>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</si>
  <si>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</si>
  <si>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</si>
  <si>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</si>
  <si>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</si>
  <si>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AA0370</t>
  </si>
  <si>
    <t>A.4.A.1.3) Prestazioni di psichiatria residenziale e semiresidenziale</t>
  </si>
  <si>
    <t>AA0380</t>
  </si>
  <si>
    <t>A.4.A.1.4) Prestazioni di File F</t>
  </si>
  <si>
    <t>AA0390</t>
  </si>
  <si>
    <t>A.4.A.1.5) Prestazioni servizi MMG, PLS, Contin. assistenziale</t>
  </si>
  <si>
    <t>AA0400</t>
  </si>
  <si>
    <t>A.4.A.1.6) Prestazioni servizi farmaceutica convenzionata</t>
  </si>
  <si>
    <t>AA0410</t>
  </si>
  <si>
    <t>A.4.A.1.7) Prestazioni termali</t>
  </si>
  <si>
    <t>AA0420</t>
  </si>
  <si>
    <t>A.4.A.1.8) Prestazioni trasporto ambulanze ed elisoccorso</t>
  </si>
  <si>
    <t>AA0430</t>
  </si>
  <si>
    <t xml:space="preserve">A.4.A.1.9) Altre prestazioni sanitarie e socio-sanitarie a rilevanza sanitaria </t>
  </si>
  <si>
    <t>AA0440</t>
  </si>
  <si>
    <t xml:space="preserve">A.4.A.2)   Ricavi per prestaz. sanitarie e sociosanitarie a rilevanza sanitaria erogate ad altri soggetti pubblici </t>
  </si>
  <si>
    <t>AA0450</t>
  </si>
  <si>
    <t>A.4.A.3)  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</si>
  <si>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</si>
  <si>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</si>
  <si>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</si>
  <si>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</si>
  <si>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</si>
  <si>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SS</t>
  </si>
  <si>
    <t>AA0480</t>
  </si>
  <si>
    <t>A.4.A.3.3) Prestazioni di psichiatria non soggetta a compensazione (resid. e semiresid.)</t>
  </si>
  <si>
    <t>AA0490</t>
  </si>
  <si>
    <t>A.4.A.3.4) Prestazioni di File F</t>
  </si>
  <si>
    <t>AA0500</t>
  </si>
  <si>
    <t>A.4.A.3.5) Prestazioni servizi MMG, PLS, Contin. assistenziale Extraregione</t>
  </si>
  <si>
    <t>AA0510</t>
  </si>
  <si>
    <t>A.4.A.3.6) Prestazioni servizi farmaceutica convenzionata Extraregione</t>
  </si>
  <si>
    <t>AA0520</t>
  </si>
  <si>
    <t>A.4.A.3.7) Prestazioni termali Extraregione</t>
  </si>
  <si>
    <t>AA0530</t>
  </si>
  <si>
    <t>A.4.A.3.8) Prestazioni trasporto ambulanze ed elisoccorso Extraregione</t>
  </si>
  <si>
    <t>AA0540</t>
  </si>
  <si>
    <t>A.4.A.3.9) Altre prestazioni sanitarie e sociosanitarie a rilevanza sanitaria Extraregione</t>
  </si>
  <si>
    <t>AA0550</t>
  </si>
  <si>
    <t>A.4.A.3.10) Ricavi per cessione di emocomponenti e cellule staminali Extraregione</t>
  </si>
  <si>
    <t>AA0560</t>
  </si>
  <si>
    <t>A.4.A.3.11) Ricavi per differenziale tariffe TUC</t>
  </si>
  <si>
    <t>AA0570</t>
  </si>
  <si>
    <t>A.4.A.3.12) Altre prestazioni sanitarie e sociosanitarie a rilevanza sanitaria non soggette a compensazione Extraregione</t>
  </si>
  <si>
    <t>AA0580</t>
  </si>
  <si>
    <t>A.4.A.3.12.A) Prestazioni di assistenza riabilitativa non soggette a compensazione Extraregione</t>
  </si>
  <si>
    <t>AA0590</t>
  </si>
  <si>
    <t>A.4.A.3.12.B) Altre prestazioni sanitarie e socio-sanitarie a rilevanza sanitaria non soggette a compensazione Extraregione</t>
  </si>
  <si>
    <t>AA0600</t>
  </si>
  <si>
    <t>A.4.A.3.13) Altre prestazioni sanitarie a rilevanza sanitaria - Mobilità attiva Internazionale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</si>
  <si>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</si>
  <si>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</si>
  <si>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</si>
  <si>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</si>
  <si>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</si>
  <si>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</si>
  <si>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AA0640</t>
  </si>
  <si>
    <t>A.4.B.3)  Prestazioni di File F da priv. Extraregione in compensazione (mobilità attiva)</t>
  </si>
  <si>
    <t>AA0650</t>
  </si>
  <si>
    <t>A.4.B.4)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</si>
  <si>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</si>
  <si>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</si>
  <si>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</si>
  <si>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</si>
  <si>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</si>
  <si>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</si>
  <si>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</si>
  <si>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</si>
  <si>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</si>
  <si>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</si>
  <si>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</si>
  <si>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</si>
  <si>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</si>
  <si>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</si>
  <si>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</si>
  <si>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</si>
  <si>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</si>
  <si>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</si>
  <si>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</si>
  <si>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</si>
  <si>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</si>
  <si>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</si>
  <si>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</si>
  <si>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</si>
  <si>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</si>
  <si>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</si>
  <si>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</si>
  <si>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</si>
  <si>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</si>
  <si>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</si>
  <si>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</si>
  <si>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</si>
  <si>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</si>
  <si>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</si>
  <si>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</si>
  <si>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</si>
  <si>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</si>
  <si>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</si>
  <si>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</si>
  <si>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</si>
  <si>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</si>
  <si>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</si>
  <si>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</si>
  <si>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</si>
  <si>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</si>
  <si>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</si>
  <si>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</si>
  <si>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</si>
  <si>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</si>
  <si>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</si>
  <si>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</si>
  <si>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</si>
  <si>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</si>
  <si>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</si>
  <si>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AA0930</t>
  </si>
  <si>
    <t>A.5.E.2)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</si>
  <si>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</si>
  <si>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</si>
  <si>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</si>
  <si>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</si>
  <si>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</si>
  <si>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</si>
  <si>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</si>
  <si>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</si>
  <si>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</si>
  <si>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</si>
  <si>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</si>
  <si>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</si>
  <si>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</si>
  <si>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</si>
  <si>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</si>
  <si>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</si>
  <si>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</si>
  <si>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</si>
  <si>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</si>
  <si>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</si>
  <si>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</si>
  <si>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</si>
  <si>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</si>
  <si>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</si>
  <si>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</si>
  <si>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</si>
  <si>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</si>
  <si>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</si>
  <si>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</si>
  <si>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</si>
  <si>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</si>
  <si>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</si>
  <si>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</si>
  <si>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</si>
  <si>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</si>
  <si>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</si>
  <si>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</si>
  <si>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</si>
  <si>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</si>
  <si>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</si>
  <si>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</si>
  <si>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</si>
  <si>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 ed emoderivati di produzione regionale</t>
  </si>
  <si>
    <t>BA0050</t>
  </si>
  <si>
    <t>B.1.A.1.2) Medicinali senza AIC</t>
  </si>
  <si>
    <t>BA0060</t>
  </si>
  <si>
    <t>B.1.A.1.3) Emoderivati di produzione regionale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</si>
  <si>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</si>
  <si>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</si>
  <si>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</si>
  <si>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</si>
  <si>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</si>
  <si>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</si>
  <si>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</si>
  <si>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</si>
  <si>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</si>
  <si>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</si>
  <si>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</si>
  <si>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</si>
  <si>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</si>
  <si>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</si>
  <si>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</si>
  <si>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</si>
  <si>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</si>
  <si>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</si>
  <si>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</si>
  <si>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</si>
  <si>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</si>
  <si>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</si>
  <si>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</si>
  <si>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</si>
  <si>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</si>
  <si>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</si>
  <si>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</si>
  <si>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</si>
  <si>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</si>
  <si>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</si>
  <si>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</si>
  <si>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</si>
  <si>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</si>
  <si>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</si>
  <si>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</si>
  <si>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</si>
  <si>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</si>
  <si>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</si>
  <si>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</si>
  <si>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</si>
  <si>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</si>
  <si>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</si>
  <si>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</si>
  <si>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</si>
  <si>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</si>
  <si>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</si>
  <si>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</si>
  <si>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</si>
  <si>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</si>
  <si>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</si>
  <si>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</si>
  <si>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</si>
  <si>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</si>
  <si>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</si>
  <si>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</si>
  <si>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</si>
  <si>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</si>
  <si>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</si>
  <si>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</si>
  <si>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</si>
  <si>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</si>
  <si>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</si>
  <si>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</si>
  <si>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</si>
  <si>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</si>
  <si>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</si>
  <si>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</si>
  <si>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</si>
  <si>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</si>
  <si>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</si>
  <si>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</si>
  <si>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</si>
  <si>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</si>
  <si>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</si>
  <si>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</si>
  <si>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</si>
  <si>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BA0550</t>
  </si>
  <si>
    <t>B.2.A.3.2) - da pubblico (altri soggetti pubbl. della Regione)</t>
  </si>
  <si>
    <t>BA0560</t>
  </si>
  <si>
    <t>B.2.A.3.3) - da pubblico (Extraregione)</t>
  </si>
  <si>
    <t>BA0570</t>
  </si>
  <si>
    <t>B.2.A.3.4) - da privato - Medici SUMAI</t>
  </si>
  <si>
    <t>BA0580</t>
  </si>
  <si>
    <t>B.2.A.3.5) - da privato</t>
  </si>
  <si>
    <t>BA0590</t>
  </si>
  <si>
    <t>B.2.A.3.5.A) Servizi sanitari per assistenza specialistica da IRCCS privati e Policlinici privati</t>
  </si>
  <si>
    <t>BA0600</t>
  </si>
  <si>
    <t>B.2.A.3.5.B) Servizi sanitari per assistenza specialistica da Ospedali Classificati privati</t>
  </si>
  <si>
    <t>BA0610</t>
  </si>
  <si>
    <t>B.2.A.3.5.C) Servizi sanitari per assistenza specialistica da Case di Cura private</t>
  </si>
  <si>
    <t>BA0620</t>
  </si>
  <si>
    <t>B.2.A.3.5.D) Servizi sanitari per assistenza specialistica da altri privati</t>
  </si>
  <si>
    <t>BA0630</t>
  </si>
  <si>
    <t>B.2.A.3.6)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</si>
  <si>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</si>
  <si>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</si>
  <si>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</si>
  <si>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</si>
  <si>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</si>
  <si>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</si>
  <si>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</si>
  <si>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</si>
  <si>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</si>
  <si>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</si>
  <si>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</si>
  <si>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</si>
  <si>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</si>
  <si>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</si>
  <si>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</si>
  <si>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</si>
  <si>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</si>
  <si>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</si>
  <si>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</si>
  <si>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</si>
  <si>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</si>
  <si>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</si>
  <si>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</si>
  <si>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</si>
  <si>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</si>
  <si>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</si>
  <si>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</si>
  <si>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</si>
  <si>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</si>
  <si>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</si>
  <si>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</si>
  <si>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</si>
  <si>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</si>
  <si>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</si>
  <si>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</si>
  <si>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</si>
  <si>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</si>
  <si>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</si>
  <si>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</si>
  <si>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</si>
  <si>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</si>
  <si>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</si>
  <si>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</si>
  <si>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</si>
  <si>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</si>
  <si>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</si>
  <si>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</si>
  <si>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</si>
  <si>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</si>
  <si>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</si>
  <si>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</si>
  <si>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</si>
  <si>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</si>
  <si>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</si>
  <si>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</si>
  <si>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</si>
  <si>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</si>
  <si>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</si>
  <si>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</si>
  <si>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</si>
  <si>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</si>
  <si>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</si>
  <si>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</si>
  <si>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</si>
  <si>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</si>
  <si>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</si>
  <si>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</si>
  <si>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</si>
  <si>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</si>
  <si>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</si>
  <si>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</si>
  <si>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</si>
  <si>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</si>
  <si>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</si>
  <si>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</si>
  <si>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</si>
  <si>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</si>
  <si>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</si>
  <si>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</si>
  <si>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</si>
  <si>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</si>
  <si>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</si>
  <si>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</si>
  <si>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</si>
  <si>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</si>
  <si>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</si>
  <si>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</si>
  <si>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</si>
  <si>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</si>
  <si>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</si>
  <si>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</si>
  <si>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</si>
  <si>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</si>
  <si>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</si>
  <si>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</si>
  <si>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</si>
  <si>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</si>
  <si>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</si>
  <si>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</si>
  <si>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</si>
  <si>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</si>
  <si>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</si>
  <si>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</si>
  <si>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</si>
  <si>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BA1160</t>
  </si>
  <si>
    <t>B.2.A.12.2) - da pubblico (altri soggetti pubblici della Regione)</t>
  </si>
  <si>
    <t>BA1170</t>
  </si>
  <si>
    <t>B.2.A.12.3) - da pubblico (Extraregione) non soggette a compensazione</t>
  </si>
  <si>
    <t>BA1180</t>
  </si>
  <si>
    <t>B.2.A.12.4) - da privato (intraregionale)</t>
  </si>
  <si>
    <t>BA1190</t>
  </si>
  <si>
    <t>B.2.A.12.5)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</si>
  <si>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</si>
  <si>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</si>
  <si>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</si>
  <si>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</si>
  <si>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</si>
  <si>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</si>
  <si>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</si>
  <si>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</si>
  <si>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</si>
  <si>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</si>
  <si>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</si>
  <si>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</si>
  <si>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</si>
  <si>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</si>
  <si>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</si>
  <si>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</si>
  <si>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</si>
  <si>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</si>
  <si>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</si>
  <si>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</si>
  <si>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</si>
  <si>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</si>
  <si>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</si>
  <si>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</si>
  <si>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</si>
  <si>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</si>
  <si>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</si>
  <si>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</si>
  <si>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</si>
  <si>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</si>
  <si>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BA1350</t>
  </si>
  <si>
    <t>B.2.A.15)  Consulenze, Collaborazioni,  Interinale e altre prestazioni di lavoro sanitarie e sociosanitarie</t>
  </si>
  <si>
    <t>BA1360</t>
  </si>
  <si>
    <t>B.2.A.15.1) Consulenze sanitarie e sociosan. da Aziende sanitarie pubbliche della Regione</t>
  </si>
  <si>
    <t>BA1370</t>
  </si>
  <si>
    <t>B.2.A.15.2) Consulenze sanitarie e sociosanit. da terzi - Altri soggetti pubblici</t>
  </si>
  <si>
    <t>BA1380</t>
  </si>
  <si>
    <t>B.2.A.15.3) Consulenze, Collaborazioni,  Interinale e altre prestazioni di lavoro sanitarie e socios. da privato</t>
  </si>
  <si>
    <t>BA1390</t>
  </si>
  <si>
    <t>B.2.A.15.3.A) Consulenze sanitarie da privato</t>
  </si>
  <si>
    <t>BA1400</t>
  </si>
  <si>
    <t>B.2.A.15.3.B) Altre consulenze sanitarie e sociosanitarie da privato</t>
  </si>
  <si>
    <t>BA1410</t>
  </si>
  <si>
    <t>B.2.A.15.3.C) Collaborazioni coordinate e continuative sanitarie e socios.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</si>
  <si>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</si>
  <si>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</si>
  <si>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</si>
  <si>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</si>
  <si>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</si>
  <si>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</si>
  <si>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</si>
  <si>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</si>
  <si>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</si>
  <si>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</si>
  <si>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</si>
  <si>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</si>
  <si>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</si>
  <si>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</si>
  <si>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</si>
  <si>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</si>
  <si>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</si>
  <si>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</si>
  <si>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</si>
  <si>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</si>
  <si>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</si>
  <si>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</si>
  <si>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</si>
  <si>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</si>
  <si>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</si>
  <si>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</si>
  <si>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BA1550</t>
  </si>
  <si>
    <t>B.2.A.17) Costi per differenziale tariffe TUC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</si>
  <si>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</si>
  <si>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</si>
  <si>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</si>
  <si>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</si>
  <si>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</si>
  <si>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</si>
  <si>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</si>
  <si>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</si>
  <si>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</si>
  <si>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</si>
  <si>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</si>
  <si>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</si>
  <si>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</si>
  <si>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</si>
  <si>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</si>
  <si>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</si>
  <si>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</si>
  <si>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</si>
  <si>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</si>
  <si>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</si>
  <si>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</si>
  <si>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</si>
  <si>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</si>
  <si>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</si>
  <si>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</si>
  <si>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</si>
  <si>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</si>
  <si>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</si>
  <si>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</si>
  <si>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</si>
  <si>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</si>
  <si>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</si>
  <si>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</si>
  <si>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</si>
  <si>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</si>
  <si>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</si>
  <si>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</si>
  <si>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</si>
  <si>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</si>
  <si>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</si>
  <si>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</si>
  <si>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</si>
  <si>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</si>
  <si>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</si>
  <si>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</si>
  <si>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</si>
  <si>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</si>
  <si>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</si>
  <si>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</si>
  <si>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</si>
  <si>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</si>
  <si>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</si>
  <si>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</si>
  <si>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</si>
  <si>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</si>
  <si>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</si>
  <si>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</si>
  <si>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</si>
  <si>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</si>
  <si>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</si>
  <si>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</si>
  <si>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</si>
  <si>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</si>
  <si>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</si>
  <si>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</si>
  <si>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</si>
  <si>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</si>
  <si>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</si>
  <si>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</si>
  <si>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</si>
  <si>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</si>
  <si>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</si>
  <si>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</si>
  <si>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</si>
  <si>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</si>
  <si>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</si>
  <si>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</si>
  <si>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</si>
  <si>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</si>
  <si>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</si>
  <si>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</si>
  <si>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</si>
  <si>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</si>
  <si>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</si>
  <si>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</si>
  <si>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</si>
  <si>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</si>
  <si>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</si>
  <si>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</si>
  <si>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</si>
  <si>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</si>
  <si>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</si>
  <si>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</si>
  <si>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</si>
  <si>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</si>
  <si>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</si>
  <si>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</si>
  <si>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</si>
  <si>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</si>
  <si>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</si>
  <si>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</si>
  <si>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</si>
  <si>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BA2070</t>
  </si>
  <si>
    <t>B.4.D)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</si>
  <si>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</si>
  <si>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</si>
  <si>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</si>
  <si>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</si>
  <si>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</si>
  <si>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</si>
  <si>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</si>
  <si>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</si>
  <si>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</si>
  <si>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</si>
  <si>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</si>
  <si>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</si>
  <si>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</si>
  <si>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</si>
  <si>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</si>
  <si>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</si>
  <si>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</si>
  <si>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</si>
  <si>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</si>
  <si>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</si>
  <si>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</si>
  <si>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</si>
  <si>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</si>
  <si>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</si>
  <si>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</si>
  <si>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</si>
  <si>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</si>
  <si>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</si>
  <si>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</si>
  <si>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</si>
  <si>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</si>
  <si>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</si>
  <si>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</si>
  <si>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</si>
  <si>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</si>
  <si>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</si>
  <si>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</si>
  <si>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</si>
  <si>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</si>
  <si>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</si>
  <si>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</si>
  <si>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</si>
  <si>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</si>
  <si>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</si>
  <si>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</si>
  <si>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</si>
  <si>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</si>
  <si>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</si>
  <si>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</si>
  <si>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</si>
  <si>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</si>
  <si>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</si>
  <si>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</si>
  <si>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</si>
  <si>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</si>
  <si>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</si>
  <si>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</si>
  <si>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</si>
  <si>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</si>
  <si>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</si>
  <si>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</si>
  <si>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</si>
  <si>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</si>
  <si>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</si>
  <si>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</si>
  <si>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</si>
  <si>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</si>
  <si>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</si>
  <si>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</si>
  <si>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</si>
  <si>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</si>
  <si>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</si>
  <si>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</si>
  <si>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</si>
  <si>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</si>
  <si>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</si>
  <si>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</si>
  <si>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</si>
  <si>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</si>
  <si>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</si>
  <si>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</si>
  <si>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</si>
  <si>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</si>
  <si>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</si>
  <si>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</si>
  <si>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</si>
  <si>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</si>
  <si>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</si>
  <si>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</si>
  <si>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</si>
  <si>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</si>
  <si>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</si>
  <si>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</si>
  <si>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</si>
  <si>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</si>
  <si>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</si>
  <si>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</si>
  <si>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</si>
  <si>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</si>
  <si>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</si>
  <si>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</si>
  <si>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</si>
  <si>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</si>
  <si>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B.12) Ammortamento dei fabbricati</t>
  </si>
  <si>
    <t>BA2600</t>
  </si>
  <si>
    <t>B.12.A) Ammortamenti fabbricati non strumentali (disponibili)</t>
  </si>
  <si>
    <t>BA2610</t>
  </si>
  <si>
    <t>B.12.B) Ammortamenti fabbricati strumentali (indisponibili)</t>
  </si>
  <si>
    <t>BA2620</t>
  </si>
  <si>
    <t>B.13) Ammortamenti delle altre immobilizzazioni materiali</t>
  </si>
  <si>
    <t>BA2630</t>
  </si>
  <si>
    <t>B.14) Svalutazione delle immobilizzazioni e dei crediti</t>
  </si>
  <si>
    <t>BA2640</t>
  </si>
  <si>
    <t>B.14.A) Svalutazione delle immobilizzazioni immateriali e materiali</t>
  </si>
  <si>
    <t>BA2650</t>
  </si>
  <si>
    <t>B.14.B) Svalutazione dei crediti</t>
  </si>
  <si>
    <t>BA2660</t>
  </si>
  <si>
    <t>B.15) Variazione delle rimanenze</t>
  </si>
  <si>
    <t>BA2670</t>
  </si>
  <si>
    <t>B.15.A) Variazione rimanenze sanitarie</t>
  </si>
  <si>
    <t>BA2680</t>
  </si>
  <si>
    <t>B.15.B) Variazione rimanenze non sanitarie</t>
  </si>
  <si>
    <t>BA2690</t>
  </si>
  <si>
    <t>B.16) Accantonamenti dell’esercizio</t>
  </si>
  <si>
    <t>BA2700</t>
  </si>
  <si>
    <t>B.16.A) Accantonamenti per rischi</t>
  </si>
  <si>
    <t>BA2710</t>
  </si>
  <si>
    <t>B.16.A.1)  Accantonamenti per cause civili ed oneri processuali</t>
  </si>
  <si>
    <t>BA2720</t>
  </si>
  <si>
    <t>B.16.A.2)  Accantonamenti per contenzioso personale dipendente</t>
  </si>
  <si>
    <t>BA2730</t>
  </si>
  <si>
    <t>B.16.A.3)  Accantonamenti per rischi connessi all'acquisto di prestazioni sanitarie da privato</t>
  </si>
  <si>
    <t>BA2740</t>
  </si>
  <si>
    <t>B.16.A.4)  Accantonamenti per copertura diretta dei rischi (autoassicurazione)</t>
  </si>
  <si>
    <t>BA2750</t>
  </si>
  <si>
    <t>B.16.A.5)  Altri accantonamenti per rischi</t>
  </si>
  <si>
    <t>BA2760</t>
  </si>
  <si>
    <t>B.16.B) Accantonamenti per premio di operosità (SUMAI)</t>
  </si>
  <si>
    <t>BA2770</t>
  </si>
  <si>
    <t>B.16.C) Accantonamenti per quote inutilizzate di contributi vincolati</t>
  </si>
  <si>
    <t>BA2780</t>
  </si>
  <si>
    <t>B.16.C.1)  Accantonamenti per quote inutilizzate contributi da Regione e Prov. Aut. per quota F.S. vincolato</t>
  </si>
  <si>
    <t>BA2790</t>
  </si>
  <si>
    <t>B.16.C.2)  Accantonamenti per quote inutilizzate contributi da soggetti pubblici (extra fondo) vincolati</t>
  </si>
  <si>
    <t>BA2800</t>
  </si>
  <si>
    <t>B.16.C.3)  Accantonamenti per quote inutilizzate contributi da soggetti pubblici per ricerca</t>
  </si>
  <si>
    <t>BA2810</t>
  </si>
  <si>
    <t>B.16.C.4)  Accantonamenti per quote inutilizzate contributi vincolati da privati</t>
  </si>
  <si>
    <t>BA2820</t>
  </si>
  <si>
    <t>B.16.D) Altri accantonamenti</t>
  </si>
  <si>
    <t>BA2830</t>
  </si>
  <si>
    <t>B.16.D.1)  Accantonamenti per interessi di mora</t>
  </si>
  <si>
    <t>BA2840</t>
  </si>
  <si>
    <t>B.16.D.2)  Acc. Rinnovi convenzioni MMG/PLS/MCA</t>
  </si>
  <si>
    <t>BA2850</t>
  </si>
  <si>
    <t>B.16.D.3)  Acc. Rinnovi convenzioni Medici Sumai</t>
  </si>
  <si>
    <t>BA2860</t>
  </si>
  <si>
    <t>B.16.D.4)  Acc. Rinnovi contratt.: dirigenza medica</t>
  </si>
  <si>
    <t>BA2870</t>
  </si>
  <si>
    <t>B.16.D.5)  Acc. Rinnovi contratt.: dirigenza non medica</t>
  </si>
  <si>
    <t>BA2880</t>
  </si>
  <si>
    <t>B.16.D.6)  Acc. Rinnovi contratt.: comparto</t>
  </si>
  <si>
    <t>BA2890</t>
  </si>
  <si>
    <t>B.16.D.7)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</si>
  <si>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</si>
  <si>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</si>
  <si>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</si>
  <si>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</si>
  <si>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</si>
  <si>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</si>
  <si>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</si>
  <si>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</si>
  <si>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</si>
  <si>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</si>
  <si>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</si>
  <si>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</si>
  <si>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</si>
  <si>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</si>
  <si>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</si>
  <si>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</si>
  <si>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</si>
  <si>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</si>
  <si>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</si>
  <si>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</si>
  <si>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</si>
  <si>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</si>
  <si>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</si>
  <si>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</si>
  <si>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</si>
  <si>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</si>
  <si>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</si>
  <si>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</si>
  <si>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</si>
  <si>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</si>
  <si>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</si>
  <si>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</si>
  <si>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</si>
  <si>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</si>
  <si>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</si>
  <si>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</si>
  <si>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</si>
  <si>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</si>
  <si>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</si>
  <si>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</si>
  <si>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</si>
  <si>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</si>
  <si>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</si>
  <si>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</si>
  <si>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</si>
  <si>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</si>
  <si>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</si>
  <si>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</si>
  <si>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</si>
  <si>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</si>
  <si>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</si>
  <si>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</si>
  <si>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</si>
  <si>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</si>
  <si>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</si>
  <si>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</si>
  <si>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</si>
  <si>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EA0060</t>
  </si>
  <si>
    <t xml:space="preserve">E.1.B.2.1) Sopravvenienze attive v/Aziende sanitarie pubbliche della Regione </t>
  </si>
  <si>
    <t>EA0070</t>
  </si>
  <si>
    <t>E.1.B.2.2) Sopravvenienze attive v/terzi</t>
  </si>
  <si>
    <t>EA0080</t>
  </si>
  <si>
    <t>E.1.B.2.2.A) Sopravvenienze attive v/terzi relative alla mobilità extraregionale</t>
  </si>
  <si>
    <t>EA0090</t>
  </si>
  <si>
    <t>E.1.B.2.2.B) Sopravvenienze attive v/terzi relative al personale</t>
  </si>
  <si>
    <t>EA0100</t>
  </si>
  <si>
    <t>E.1.B.2.2.C) Sopravvenienze attive v/terzi relative alle convenzioni con medici di base</t>
  </si>
  <si>
    <t>EA0110</t>
  </si>
  <si>
    <t>E.1.B.2.2.D) Sopravvenienze attive v/terzi relative alle convenzioni per la specialistica</t>
  </si>
  <si>
    <t>EA0120</t>
  </si>
  <si>
    <t>E.1.B.2.2.E) Sopravvenienze attive v/terzi relative all'acquisto prestaz. sanitarie da operatori accreditati</t>
  </si>
  <si>
    <t>EA0130</t>
  </si>
  <si>
    <t>E.1.B.2.2.F) Sopravvenienze attive v/terzi relative all'acquisto di beni e servizi</t>
  </si>
  <si>
    <t>EA0140</t>
  </si>
  <si>
    <t>E.1.B.2.2.G)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</si>
  <si>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</si>
  <si>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</si>
  <si>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</si>
  <si>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</si>
  <si>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</si>
  <si>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</si>
  <si>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</si>
  <si>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</si>
  <si>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</si>
  <si>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</si>
  <si>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</si>
  <si>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</si>
  <si>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</si>
  <si>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</si>
  <si>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</si>
  <si>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</si>
  <si>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</si>
  <si>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</si>
  <si>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</si>
  <si>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</si>
  <si>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</si>
  <si>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</si>
  <si>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</si>
  <si>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</si>
  <si>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</si>
  <si>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</si>
  <si>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</si>
  <si>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</si>
  <si>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</si>
  <si>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</si>
  <si>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</si>
  <si>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</si>
  <si>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</si>
  <si>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</si>
  <si>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</si>
  <si>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</si>
  <si>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</si>
  <si>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</si>
  <si>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</si>
  <si>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</si>
  <si>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</si>
  <si>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</si>
  <si>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</si>
  <si>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</si>
  <si>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</si>
  <si>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</si>
  <si>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</si>
  <si>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</si>
  <si>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</si>
  <si>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</si>
  <si>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</si>
  <si>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</si>
  <si>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</si>
  <si>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</si>
  <si>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</si>
  <si>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</si>
  <si>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</si>
  <si>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</si>
  <si>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</si>
  <si>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</si>
  <si>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</si>
  <si>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</si>
  <si>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</si>
  <si>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</si>
  <si>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EA0470</t>
  </si>
  <si>
    <t>E.2.B.4.1) Insussistenze passive v/Aziende sanitarie pubbliche della Regione</t>
  </si>
  <si>
    <t>EA0480</t>
  </si>
  <si>
    <t>E.2.B.4.2) Insussistenze passive v/terzi</t>
  </si>
  <si>
    <t>EA0490</t>
  </si>
  <si>
    <t>E.2.B.4.2.A) Insussistenze passive v/terzi relative alla mobilità extraregionale</t>
  </si>
  <si>
    <t>EA0500</t>
  </si>
  <si>
    <t>E.2.B.4.2.B) Insussistenze passive v/terzi relative al personale</t>
  </si>
  <si>
    <t>EA0510</t>
  </si>
  <si>
    <t>E.2.B.4.2.C) Insussistenze passive v/terzi relative alle convenzioni con medici di base</t>
  </si>
  <si>
    <t>EA0520</t>
  </si>
  <si>
    <t>E.2.B.4.2.D) Insussistenze passive v/terzi relative alle convenzioni per la specialistica</t>
  </si>
  <si>
    <t>EA0530</t>
  </si>
  <si>
    <t>E.2.B.4.2.E) Insussistenze passive v/terzi relative all'acquisto prestaz. sanitarie da operatori accreditati</t>
  </si>
  <si>
    <t>EA0540</t>
  </si>
  <si>
    <t>E.2.B.4.2.F) Insussistenze passive v/terzi relative all'acquisto di beni e servizi</t>
  </si>
  <si>
    <t>EA0550</t>
  </si>
  <si>
    <t>E.2.B.4.2.G)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</si>
  <si>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</si>
  <si>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</si>
  <si>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</si>
  <si>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</si>
  <si>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</si>
  <si>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</si>
  <si>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</si>
  <si>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</si>
  <si>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</si>
  <si>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</si>
  <si>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</si>
  <si>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</si>
  <si>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</si>
  <si>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</si>
  <si>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</si>
  <si>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</si>
  <si>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</si>
  <si>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</si>
  <si>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</si>
  <si>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</si>
  <si>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</si>
  <si>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</si>
  <si>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</si>
  <si>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</si>
  <si>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</si>
  <si>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</si>
  <si>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</t>
  </si>
  <si>
    <t>ZZ9999</t>
  </si>
  <si>
    <t>RISULTATO DI ESERCIZIO</t>
  </si>
  <si>
    <t>F.to Il Direttore Generale ai sensi D.Lgs. 39/93 ………………………………………………</t>
  </si>
  <si>
    <t>F.to Il Responsabile Economico Finanziario ai sensi D.Lgs. 39/93……………………….</t>
  </si>
  <si>
    <t>030</t>
  </si>
  <si>
    <t>924</t>
  </si>
  <si>
    <t>2016</t>
  </si>
  <si>
    <t>SEGNO 
(+/-)</t>
  </si>
  <si>
    <t>+</t>
  </si>
  <si>
    <t>-</t>
  </si>
  <si>
    <t>+/-</t>
  </si>
  <si>
    <t>SAN</t>
  </si>
  <si>
    <t>RIC</t>
  </si>
  <si>
    <t>MINISTERO DELLA SALUTE</t>
  </si>
  <si>
    <t>SP</t>
  </si>
  <si>
    <t>Direzione Generale della Programmazione Sanitaria</t>
  </si>
  <si>
    <t>Direzione Generale del Sistema Informativo e Statistico Sanitario</t>
  </si>
  <si>
    <t>MODELLO DI RILEVAZIONE DELLO STATO PATRIMONIALE
AZIENDE SANITARIE LOCALI - AZIENDE OSPEDALIERE
IRCCS - AZIENDE OSPEDALIERE UNIVERSITARIE</t>
  </si>
  <si>
    <t>STRUTTURA RILEVATA</t>
  </si>
  <si>
    <t>OGGETTO DELLA RILEVAZIONE</t>
  </si>
  <si>
    <t xml:space="preserve"> REGIONE</t>
  </si>
  <si>
    <t>AZIENDA / ISTITUTO</t>
  </si>
  <si>
    <t xml:space="preserve">            ANNO</t>
  </si>
  <si>
    <t xml:space="preserve">    TRIMESTRE:</t>
  </si>
  <si>
    <t xml:space="preserve">    PREVENTIVO</t>
  </si>
  <si>
    <t xml:space="preserve">CONSUNTIVO </t>
  </si>
  <si>
    <t>APPROVAZIONE BILANCIO DA PARTE DEL COLLEGIO SINDACALE</t>
  </si>
  <si>
    <t xml:space="preserve">SI </t>
  </si>
  <si>
    <t xml:space="preserve">NO  </t>
  </si>
  <si>
    <t>A T T I V I T A'</t>
  </si>
  <si>
    <t>(migliaia di euro)</t>
  </si>
  <si>
    <t>DESCRIZIONE</t>
  </si>
  <si>
    <t>SEGNO
(+/-)</t>
  </si>
  <si>
    <t>AAZ999</t>
  </si>
  <si>
    <t>A) IMMOBILIZZAZIONI</t>
  </si>
  <si>
    <t>AAA000</t>
  </si>
  <si>
    <t xml:space="preserve">     A.I) IMMOBILIZZAZIONI IMMATERIALI</t>
  </si>
  <si>
    <t>AAA010</t>
  </si>
  <si>
    <t xml:space="preserve">            A.I.1) Costi di impianto e di ampliamento</t>
  </si>
  <si>
    <t>AAA020</t>
  </si>
  <si>
    <t xml:space="preserve">                       A.I.1.a) Costi di impianto e di ampliamento</t>
  </si>
  <si>
    <t>AAA030</t>
  </si>
  <si>
    <t xml:space="preserve">                       A.I.1.b) F.do Amm.to costi di impianto e di ampliamento</t>
  </si>
  <si>
    <t>AAA040</t>
  </si>
  <si>
    <t xml:space="preserve">            A.I.2) Costi di ricerca e sviluppo</t>
  </si>
  <si>
    <t>AAA050</t>
  </si>
  <si>
    <t xml:space="preserve">                       A.I.2.a) Costi di ricerca e sviluppo</t>
  </si>
  <si>
    <t>AAA060</t>
  </si>
  <si>
    <t xml:space="preserve">                       A.I.2.b) F.do Amm.to costi di ricerca e sviluppo</t>
  </si>
  <si>
    <t>AAA070</t>
  </si>
  <si>
    <t xml:space="preserve">            A.I.3) Diritti di brevetto e diritti di utilizzazione delle opere d'ingegno</t>
  </si>
  <si>
    <t>AAA080</t>
  </si>
  <si>
    <t xml:space="preserve">                       A.I.3.a) Diritti di brevetto e diritti di utilizzazione delle opere d'ingegno - derivanti dall'attività di 
                       ricerca</t>
  </si>
  <si>
    <t>AAA090</t>
  </si>
  <si>
    <t xml:space="preserve">                       A.I.3.b) F.do Amm.to diritti di brevetto e diritti di utilizzazione delle opere d'ingegno - derivanti
                        dall'attività di ricerca</t>
  </si>
  <si>
    <t>AAA100</t>
  </si>
  <si>
    <t xml:space="preserve">                       A.I.3.c) Diritti di brevetto e diritti di utilizzazione delle opere d'ingegno - altri</t>
  </si>
  <si>
    <t>AAA110</t>
  </si>
  <si>
    <t xml:space="preserve">                       A.I.3.d) F.do Amm.to diritti di brevetto e diritti di utilizzazione delle opere d'ingegno - altri</t>
  </si>
  <si>
    <t>AAA120</t>
  </si>
  <si>
    <t xml:space="preserve">            A.I.4) Immobilizzazioni immateriali in corso e acconti</t>
  </si>
  <si>
    <t>AAA130</t>
  </si>
  <si>
    <t xml:space="preserve">            A.I.5) Altre immobilizzazioni immateriali</t>
  </si>
  <si>
    <t>AAA140</t>
  </si>
  <si>
    <t xml:space="preserve">                       A.I.5.a) Concessioni, licenze, marchi e diritti simili</t>
  </si>
  <si>
    <t>AAA150</t>
  </si>
  <si>
    <t xml:space="preserve">                       A.I.5.b) F.do Amm.to concessioni, licenze, marchi e diritti simili</t>
  </si>
  <si>
    <t>AAA160</t>
  </si>
  <si>
    <t xml:space="preserve">                       A.I.5.c) Migliorie su beni di terzi</t>
  </si>
  <si>
    <t>AAA170</t>
  </si>
  <si>
    <t xml:space="preserve">                       A.I.5.d) F.do Amm.to migliorie su beni di terzi</t>
  </si>
  <si>
    <t>AAA180</t>
  </si>
  <si>
    <t xml:space="preserve">                       A.I.5.e) Pubblicità</t>
  </si>
  <si>
    <t>AAA190</t>
  </si>
  <si>
    <t xml:space="preserve">                       A.I.5.f) F.do Amm.to pubblicità</t>
  </si>
  <si>
    <t>AAA200</t>
  </si>
  <si>
    <t xml:space="preserve">                       A.I.5.g) Altre immobilizzazioni immateriali</t>
  </si>
  <si>
    <t>AAA210</t>
  </si>
  <si>
    <t xml:space="preserve">                       A.I.5.h) F.do Amm.to altre immobilizzazioni immateriali</t>
  </si>
  <si>
    <t>AAA220</t>
  </si>
  <si>
    <t xml:space="preserve">            A.I.6) Fondo Svalutazione immobilizzazioni immateriali</t>
  </si>
  <si>
    <t>AAA230</t>
  </si>
  <si>
    <t xml:space="preserve">                       A.I.6.a) F.do Svalut. Costi di impianto e di ampliamento</t>
  </si>
  <si>
    <t>AAA240</t>
  </si>
  <si>
    <t xml:space="preserve">                       A.I.6.b) F.do Svalut. Costi di ricerca e sviluppo</t>
  </si>
  <si>
    <t>AAA250</t>
  </si>
  <si>
    <t xml:space="preserve">                       A.I.6.c) F.do Svalut. Diritti di brevetto e diritti di utilizzazione delle opere d'ingegno</t>
  </si>
  <si>
    <t>AAA260</t>
  </si>
  <si>
    <t xml:space="preserve">                       A.I.6.d) F.do Svalut. Altre immobilizzazioni immateriali</t>
  </si>
  <si>
    <t>AAA270</t>
  </si>
  <si>
    <t xml:space="preserve">     A.II)  IMMOBILIZZAZIONI MATERIALI</t>
  </si>
  <si>
    <t>AAA280</t>
  </si>
  <si>
    <t xml:space="preserve">            A.II.1) Terreni</t>
  </si>
  <si>
    <t>AAA290</t>
  </si>
  <si>
    <t xml:space="preserve">                       A.II.1.a) Terreni disponibili</t>
  </si>
  <si>
    <t>AAA300</t>
  </si>
  <si>
    <t xml:space="preserve">                       A.II.1.b) Terreni indisponibili</t>
  </si>
  <si>
    <t>AAA310</t>
  </si>
  <si>
    <t xml:space="preserve">            A.II.2) Fabbricati</t>
  </si>
  <si>
    <t>AAA320</t>
  </si>
  <si>
    <t xml:space="preserve">                       A.II.2.a) Fabbricati non strumentali (disponibili)</t>
  </si>
  <si>
    <t>AAA330</t>
  </si>
  <si>
    <t xml:space="preserve">                               A.II.2.a.1) Fabbricati non strumentali (disponibili)</t>
  </si>
  <si>
    <t>AAA340</t>
  </si>
  <si>
    <t xml:space="preserve">                               A.II.2.a.2) F.do Amm.to Fabbricati non strumentali (disponibili)</t>
  </si>
  <si>
    <t>AAA350</t>
  </si>
  <si>
    <t xml:space="preserve">                       A.II.2.b) Fabbricati strumentali (indisponibili)</t>
  </si>
  <si>
    <t>AAA360</t>
  </si>
  <si>
    <t xml:space="preserve">                               A.II.2.b.1) Fabbricati strumentali (indisponibili)</t>
  </si>
  <si>
    <t>AAA370</t>
  </si>
  <si>
    <t xml:space="preserve">                               A.II.2.b.2) F.do Amm.to Fabbricati strumentali (indisponibili)</t>
  </si>
  <si>
    <t>AAA380</t>
  </si>
  <si>
    <t xml:space="preserve">            A.II.3) Impianti e macchinari</t>
  </si>
  <si>
    <t>AAA390</t>
  </si>
  <si>
    <t xml:space="preserve">                       A.II.3.a) Impianti e macchinari</t>
  </si>
  <si>
    <t>AAA400</t>
  </si>
  <si>
    <t xml:space="preserve">                       A.II.3.b) F.do Amm.to Impianti e macchinari</t>
  </si>
  <si>
    <t>AAA410</t>
  </si>
  <si>
    <t xml:space="preserve">            A.II.4) Attrezzature sanitarie e scientifiche</t>
  </si>
  <si>
    <t>AAA420</t>
  </si>
  <si>
    <t xml:space="preserve">                       A.II.4.a) Attrezzature sanitarie e scientifiche</t>
  </si>
  <si>
    <t>AAA430</t>
  </si>
  <si>
    <t xml:space="preserve">                       A.II.4.b) F.do Amm.to Attrezzature sanitarie e scientifiche</t>
  </si>
  <si>
    <t>AAA440</t>
  </si>
  <si>
    <t xml:space="preserve">            A.II.5) Mobili e arredi</t>
  </si>
  <si>
    <t>AAA450</t>
  </si>
  <si>
    <t xml:space="preserve">                       A.II.5.a) Mobili e arredi</t>
  </si>
  <si>
    <t>AAA460</t>
  </si>
  <si>
    <t xml:space="preserve">                       A.II.5.b) F.do Amm.to Mobili e arredi</t>
  </si>
  <si>
    <t>AAA470</t>
  </si>
  <si>
    <t xml:space="preserve">            A.II.6) Automezzi</t>
  </si>
  <si>
    <t>AAA480</t>
  </si>
  <si>
    <t xml:space="preserve">                       A.II.6.a) Automezzi</t>
  </si>
  <si>
    <t>AAA490</t>
  </si>
  <si>
    <t xml:space="preserve">                       A.II.6.b) F.do Amm.to Automezzi</t>
  </si>
  <si>
    <t>AAA500</t>
  </si>
  <si>
    <t xml:space="preserve">            A.II.7) Oggetti d'arte</t>
  </si>
  <si>
    <t>AAA510</t>
  </si>
  <si>
    <t xml:space="preserve">            A.II.8) Altre immobilizzazioni materiali</t>
  </si>
  <si>
    <t>AAA520</t>
  </si>
  <si>
    <t xml:space="preserve">                       A.II.8.a) Altre immobilizzazioni materiali</t>
  </si>
  <si>
    <t>AAA530</t>
  </si>
  <si>
    <t xml:space="preserve">                       A.II.8.b) F.do Amm.to Altre immobilizzazioni materiali</t>
  </si>
  <si>
    <t>AAA540</t>
  </si>
  <si>
    <t xml:space="preserve">            A.II.9) Immobilizzazioni materiali in corso e acconti</t>
  </si>
  <si>
    <t>AAA550</t>
  </si>
  <si>
    <t xml:space="preserve">            A.II.10) Fondo Svalutazione immobilizzazioni materiali</t>
  </si>
  <si>
    <t>AAA560</t>
  </si>
  <si>
    <t xml:space="preserve">                       A.II.10.a) F.do Svalut. Terreni</t>
  </si>
  <si>
    <t>AAA570</t>
  </si>
  <si>
    <t xml:space="preserve">                       A.II.10.b) F.do Svalut. Fabbricati</t>
  </si>
  <si>
    <t>AAA580</t>
  </si>
  <si>
    <t xml:space="preserve">                       A.II.10.c) F.do Svalut. Impianti e macchinari</t>
  </si>
  <si>
    <t>AAA590</t>
  </si>
  <si>
    <t xml:space="preserve">                       A.II.10.d) F.do Svalut. Attrezzature sanitarie e scientifiche</t>
  </si>
  <si>
    <t>AAA600</t>
  </si>
  <si>
    <t xml:space="preserve">                       A.II.10.e) F.do Svalut. Mobili e arredi</t>
  </si>
  <si>
    <t>AAA610</t>
  </si>
  <si>
    <t xml:space="preserve">                       A.II.10.f) F.do Svalut. Automezzi</t>
  </si>
  <si>
    <t>AAA620</t>
  </si>
  <si>
    <t xml:space="preserve">                       A.II.10.g) F.do Svalut. Oggetti d'arte</t>
  </si>
  <si>
    <t>AAA630</t>
  </si>
  <si>
    <t xml:space="preserve">                       A.II.10.h) F.do Svalut. Altre immobilizzazioni materiali</t>
  </si>
  <si>
    <t>AAA640</t>
  </si>
  <si>
    <t xml:space="preserve">     A.III)  IMMOBILIZZAZIONI FINANZIARIE</t>
  </si>
  <si>
    <t>AAA650</t>
  </si>
  <si>
    <t xml:space="preserve">            A.III.1) Crediti finanziari</t>
  </si>
  <si>
    <t>AAA660</t>
  </si>
  <si>
    <t xml:space="preserve">                       A.III.1.a) Crediti finanziari v/Stato</t>
  </si>
  <si>
    <t>AAA670</t>
  </si>
  <si>
    <t xml:space="preserve">                       A.III.1.b) Crediti finanziari v/Regione</t>
  </si>
  <si>
    <t>AAA680</t>
  </si>
  <si>
    <t xml:space="preserve">                       A.III.1.c) Crediti finanziari v/partecipate</t>
  </si>
  <si>
    <t>AAA690</t>
  </si>
  <si>
    <t xml:space="preserve">                       A.III.1.d) Crediti finanziari v/altri</t>
  </si>
  <si>
    <t>AAA700</t>
  </si>
  <si>
    <t xml:space="preserve">            A.III.2) Titoli</t>
  </si>
  <si>
    <t>AAA710</t>
  </si>
  <si>
    <t xml:space="preserve">                       A.III.2.a) Partecipazioni</t>
  </si>
  <si>
    <t>AAA720</t>
  </si>
  <si>
    <t xml:space="preserve">                       A.III.2.b) Altri titoli</t>
  </si>
  <si>
    <t>AAA730</t>
  </si>
  <si>
    <t xml:space="preserve">                            A.III.2.b.1) Titoli di Stato</t>
  </si>
  <si>
    <t>AAA740</t>
  </si>
  <si>
    <t xml:space="preserve">                            A.III.2.b.2) Altre Obbligazioni</t>
  </si>
  <si>
    <t>AAA750</t>
  </si>
  <si>
    <t xml:space="preserve">                            A.III.2.b.3) Titoli azionari quotati in Borsa</t>
  </si>
  <si>
    <t>AAA760</t>
  </si>
  <si>
    <t xml:space="preserve">                            A.III.2.b.4) Titoli diversi</t>
  </si>
  <si>
    <t>ABZ999</t>
  </si>
  <si>
    <t>B)  ATTIVO CIRCOLANTE</t>
  </si>
  <si>
    <t>ABA000</t>
  </si>
  <si>
    <t xml:space="preserve">     B.I)  RIMANENZE</t>
  </si>
  <si>
    <t>ABA010</t>
  </si>
  <si>
    <t xml:space="preserve">            B.I.1) Rimanenze beni sanitari</t>
  </si>
  <si>
    <t>ABA020</t>
  </si>
  <si>
    <t xml:space="preserve">                       B.I.1.a)  Prodotti farmaceutici ed emoderivati</t>
  </si>
  <si>
    <t>ABA030</t>
  </si>
  <si>
    <t xml:space="preserve">                       B.I.1.b)  Sangue ed emocomponenti</t>
  </si>
  <si>
    <t>ABA040</t>
  </si>
  <si>
    <t xml:space="preserve">                       B.I.1.c)  Dispositivi medici</t>
  </si>
  <si>
    <t>ABA050</t>
  </si>
  <si>
    <t xml:space="preserve">                       B.I.1.d)  Prodotti dietetici</t>
  </si>
  <si>
    <t>ABA060</t>
  </si>
  <si>
    <t xml:space="preserve">                       B.I.1.e)  Materiali per la profilassi (vaccini)</t>
  </si>
  <si>
    <t>ABA070</t>
  </si>
  <si>
    <t xml:space="preserve">                       B.I.1.f)  Prodotti chimici</t>
  </si>
  <si>
    <t>ABA080</t>
  </si>
  <si>
    <t xml:space="preserve">                       B.I.1.g)  Materiali e prodotti per uso veterinario</t>
  </si>
  <si>
    <t>ABA090</t>
  </si>
  <si>
    <t xml:space="preserve">                       B.I.1.h)  Altri beni e prodotti sanitari</t>
  </si>
  <si>
    <t>ABA100</t>
  </si>
  <si>
    <t xml:space="preserve">                       B.I.1.i)  Acconti per acquisto di beni e prodotti sanitari</t>
  </si>
  <si>
    <t>ABA110</t>
  </si>
  <si>
    <t xml:space="preserve">            B.I.2) Rimanenze beni non sanitari</t>
  </si>
  <si>
    <t>ABA120</t>
  </si>
  <si>
    <t xml:space="preserve">                       B.I.2.a)  Prodotti alimentari</t>
  </si>
  <si>
    <t>ABA130</t>
  </si>
  <si>
    <t xml:space="preserve">                       B.I.2.b)  Materiali di guardaroba, di pulizia, e di convivenza in genere</t>
  </si>
  <si>
    <t>ABA140</t>
  </si>
  <si>
    <t xml:space="preserve">                       B.I.2.c)  Combustibili, carburanti e lubrificanti</t>
  </si>
  <si>
    <t>ABA150</t>
  </si>
  <si>
    <t xml:space="preserve">                       B.I.2.d)  Supporti informatici e cancelleria</t>
  </si>
  <si>
    <t>ABA160</t>
  </si>
  <si>
    <t xml:space="preserve">                       B.I.2.e)  Materiale per la manutenzione</t>
  </si>
  <si>
    <t>ABA170</t>
  </si>
  <si>
    <t xml:space="preserve">                       B.I.2.f)  Altri beni e prodotti non sanitari</t>
  </si>
  <si>
    <t>ABA180</t>
  </si>
  <si>
    <t xml:space="preserve">                       B.I.2.g)  Acconti per acquisto di beni e prodotti non sanitari</t>
  </si>
  <si>
    <t>ABA190</t>
  </si>
  <si>
    <t xml:space="preserve">     B.II)  CREDITI </t>
  </si>
  <si>
    <t>ABA200</t>
  </si>
  <si>
    <t xml:space="preserve">            B.II.1)  Crediti v/Stato</t>
  </si>
  <si>
    <t>ABA210</t>
  </si>
  <si>
    <t xml:space="preserve">                       B.II.1.a)  Crediti v/Stato per spesa corrente - Integrazione a norma del D.L.vo 56/2000</t>
  </si>
  <si>
    <t>ABA220</t>
  </si>
  <si>
    <t xml:space="preserve">                       B.II.1.b)  Crediti v/Stato per spesa corrente - FSN</t>
  </si>
  <si>
    <t>ABA230</t>
  </si>
  <si>
    <t xml:space="preserve">                       B.II.1.c)  Crediti v/Stato per mobilità attiva extraregionale</t>
  </si>
  <si>
    <t>ABA240</t>
  </si>
  <si>
    <t xml:space="preserve">                       B.II.1.d)  Crediti v/Stato per mobilità attiva internazionale</t>
  </si>
  <si>
    <t>ABA250</t>
  </si>
  <si>
    <t xml:space="preserve">                       B.II.1.e)  Crediti v/Stato per acconto quota fabbisogno sanitario regionale standard</t>
  </si>
  <si>
    <t>ABA260</t>
  </si>
  <si>
    <t xml:space="preserve">                       B.II.1.f)  Crediti v/Stato per finanziamento sanitario aggiuntivo corrente</t>
  </si>
  <si>
    <t>ABA270</t>
  </si>
  <si>
    <t xml:space="preserve">                       B.II.1.g)   Crediti v/Stato per spesa corrente - altro</t>
  </si>
  <si>
    <t>ABA280</t>
  </si>
  <si>
    <t xml:space="preserve">                       B.II.1.h)  Crediti v/Stato per finanziamenti per investimenti</t>
  </si>
  <si>
    <t>ABA290</t>
  </si>
  <si>
    <t xml:space="preserve">                       B.II.1.i)  Crediti v/Stato per ricerca</t>
  </si>
  <si>
    <t>ABA300</t>
  </si>
  <si>
    <t xml:space="preserve">                            B.II.1.i.1)  Crediti v/Stato per ricerca corrente - Ministero della Salute</t>
  </si>
  <si>
    <t>ABA310</t>
  </si>
  <si>
    <t xml:space="preserve">                            B.II.1.i.2)  Crediti v/Stato per ricerca finalizzata - Ministero della Salute</t>
  </si>
  <si>
    <t>ABA320</t>
  </si>
  <si>
    <t xml:space="preserve">                            B.II.1.i.3)  Crediti v/Stato per ricerca - altre Amministrazioni centrali </t>
  </si>
  <si>
    <t>ABA330</t>
  </si>
  <si>
    <t xml:space="preserve">                            B.II.1.i.4)  Crediti v/Stato per ricerca - finanziamenti per investimenti</t>
  </si>
  <si>
    <t>ABA340</t>
  </si>
  <si>
    <t xml:space="preserve">                       B.II.1.l)  Crediti v/prefetture</t>
  </si>
  <si>
    <t>ABA350</t>
  </si>
  <si>
    <t xml:space="preserve">            B.II.2)  Crediti v/Regione o Provincia Autonoma</t>
  </si>
  <si>
    <t>ABA360</t>
  </si>
  <si>
    <t xml:space="preserve">                       B.II.2.a)  Crediti v/Regione o Provincia Autonoma per spesa corrente</t>
  </si>
  <si>
    <t>RR</t>
  </si>
  <si>
    <t>ABA370</t>
  </si>
  <si>
    <t xml:space="preserve">                            B.II.2.a.1)  Crediti v/Regione o Provincia Autonoma per spesa corrente - IRAP</t>
  </si>
  <si>
    <t>ABA380</t>
  </si>
  <si>
    <t xml:space="preserve">                            B.II.2.a.2)  Crediti v/Regione o Provincia Autonoma per spesa corrente - Addizionale IRPEF</t>
  </si>
  <si>
    <t>ABA390</t>
  </si>
  <si>
    <t xml:space="preserve">                            B.II.2.a.3)  Crediti v/Regione o Provincia Autonoma per quota FSR</t>
  </si>
  <si>
    <t>ABA400</t>
  </si>
  <si>
    <t xml:space="preserve">                            B.II.2.a.4)  Crediti v/Regione o Provincia Autonoma per mobilità attiva intraregionale</t>
  </si>
  <si>
    <t>ABA410</t>
  </si>
  <si>
    <t xml:space="preserve">                            B.II.2.a.5)  Crediti v/Regione o Provincia Autonoma per mobilità attiva extraregionale</t>
  </si>
  <si>
    <t>ABA420</t>
  </si>
  <si>
    <t xml:space="preserve">                            B.II.2.a.6)  Crediti v/Regione o Provincia Autonoma per acconto quota FSR</t>
  </si>
  <si>
    <t>ABA430</t>
  </si>
  <si>
    <t xml:space="preserve">                            B.II.2.a.7)  Crediti v/Regione o Provincia Autonoma per finanziamento sanitario aggiuntivo
                            corrente LEA</t>
  </si>
  <si>
    <t>ABA440</t>
  </si>
  <si>
    <t xml:space="preserve">                            B.II.2.a.8)  Crediti v/Regione o Provincia Autonoma per finanziamento sanitario aggiuntivo
                            corrente extra LEA</t>
  </si>
  <si>
    <t>ABA450</t>
  </si>
  <si>
    <t xml:space="preserve">                            B.II.2.a.9)  Crediti v/Regione o Provincia Autonoma per spesa corrente - altro</t>
  </si>
  <si>
    <t>ABA460</t>
  </si>
  <si>
    <t xml:space="preserve">                            B.II.2.a.10)  Crediti v/Regione o Provincia Autonoma per ricerca</t>
  </si>
  <si>
    <t>ABA470</t>
  </si>
  <si>
    <t xml:space="preserve">                       B.II.2.b) Crediti v/Regione o Provincia Autonoma per versamenti a patrimonio netto</t>
  </si>
  <si>
    <t>ABA480</t>
  </si>
  <si>
    <t xml:space="preserve">                            B.II.2.b.1) Crediti v/Regione o Provincia Autonoma per finanziamenti per investimenti</t>
  </si>
  <si>
    <t>ABA490</t>
  </si>
  <si>
    <t xml:space="preserve">                            B.II.2.b.2) Crediti v/Regione o Provincia Autonoma per incremento fondo dotazione</t>
  </si>
  <si>
    <t>ABA500</t>
  </si>
  <si>
    <t xml:space="preserve">                            B.II.2.b.3) Crediti v/Regione o Provincia Autonoma per ripiano perdite</t>
  </si>
  <si>
    <t>ABA510</t>
  </si>
  <si>
    <t xml:space="preserve">                            B.II.2.b.4) Crediti v/Regione per copertura debiti al 31/12/2005</t>
  </si>
  <si>
    <t>ABA520</t>
  </si>
  <si>
    <t xml:space="preserve">                            B.II.2.b.5) Crediti v/Regione o Provincia Autonoma per ricostituzione risorse da investimenti
                                           esercizi precedenti</t>
  </si>
  <si>
    <t>ABA530</t>
  </si>
  <si>
    <t xml:space="preserve">            B.II.3)  Crediti v/Comuni</t>
  </si>
  <si>
    <t>ABA540</t>
  </si>
  <si>
    <t xml:space="preserve">            B.II.4) Crediti v/Aziende sanitarie pubbliche</t>
  </si>
  <si>
    <t>ABA550</t>
  </si>
  <si>
    <t xml:space="preserve">                       B.II.4.a) Crediti v/Aziende sanitarie pubbliche della Regione</t>
  </si>
  <si>
    <t>ABA560</t>
  </si>
  <si>
    <t xml:space="preserve">                            B.II.4.a.1) Crediti v/Aziende sanitarie pubbliche della Regione - per mobilità in compensazione</t>
  </si>
  <si>
    <t>ABA570</t>
  </si>
  <si>
    <t xml:space="preserve">                            B.II.4.a.2) Crediti v/Aziende sanitarie pubbliche della Regione - per mobilità non in
                            compensazione</t>
  </si>
  <si>
    <t>ABA580</t>
  </si>
  <si>
    <t xml:space="preserve">                            B.II.4.a.3) Crediti v/Aziende sanitarie pubbliche della Regione - per altre prestazioni</t>
  </si>
  <si>
    <t>ABA590</t>
  </si>
  <si>
    <t xml:space="preserve">                       B.II.4.b) Acconto quota FSR da distribuire</t>
  </si>
  <si>
    <t>ABA600</t>
  </si>
  <si>
    <t xml:space="preserve">                       B.II.4.c) Crediti v/Aziende sanitarie pubbliche Extraregione</t>
  </si>
  <si>
    <t>ABA610</t>
  </si>
  <si>
    <t xml:space="preserve">            B.II.5) Crediti v/società partecipate e/o enti dipendenti della Regione</t>
  </si>
  <si>
    <t>ABA620</t>
  </si>
  <si>
    <t xml:space="preserve">                       B.II.5.a) Crediti v/enti regionali</t>
  </si>
  <si>
    <t>ABA630</t>
  </si>
  <si>
    <t xml:space="preserve">                       B.II.5.b) Crediti v/sperimentazioni gestionali</t>
  </si>
  <si>
    <t>ABA640</t>
  </si>
  <si>
    <t xml:space="preserve">                       B.II.5.c) Crediti v/altre partecipate</t>
  </si>
  <si>
    <t>ABA650</t>
  </si>
  <si>
    <t xml:space="preserve">            B.II.6) Crediti v/Erario</t>
  </si>
  <si>
    <t>ABA660</t>
  </si>
  <si>
    <t xml:space="preserve">            B.II.7) Crediti v/altri</t>
  </si>
  <si>
    <t>ABA670</t>
  </si>
  <si>
    <t xml:space="preserve">                       B.II.7.a) Crediti v/clienti privati</t>
  </si>
  <si>
    <t>ABA680</t>
  </si>
  <si>
    <t xml:space="preserve">                       B.II.7.b) Crediti v/gestioni liquidatorie</t>
  </si>
  <si>
    <t>ABA690</t>
  </si>
  <si>
    <t xml:space="preserve">                       B.II.7.c) Crediti v/altri soggetti pubblici</t>
  </si>
  <si>
    <t>ABA700</t>
  </si>
  <si>
    <t xml:space="preserve">                       B.II.7.d) Crediti v/altri soggetti pubblici per ricerca</t>
  </si>
  <si>
    <t>ABA710</t>
  </si>
  <si>
    <t xml:space="preserve">                       B.II.7.e) Altri crediti diversi</t>
  </si>
  <si>
    <t>ABA720</t>
  </si>
  <si>
    <t xml:space="preserve">     B.III)  ATTIVITA' FINANZIARIE CHE NON COSTITUISCONO IMMOBILIZZAZIONI</t>
  </si>
  <si>
    <t>ABA730</t>
  </si>
  <si>
    <t xml:space="preserve">            B.III.1)  Partecipazioni che non costituiscono immobilizzazioni</t>
  </si>
  <si>
    <t>ABA740</t>
  </si>
  <si>
    <t xml:space="preserve">            B.III.2)  Altri titoli che non costituiscono immobilizzazioni</t>
  </si>
  <si>
    <t>ABA750</t>
  </si>
  <si>
    <t xml:space="preserve">     B.IV)  DISPONIBILITA' LIQUIDE</t>
  </si>
  <si>
    <t>ABA760</t>
  </si>
  <si>
    <t xml:space="preserve">            B.IV.1)  Cassa</t>
  </si>
  <si>
    <t>ABA770</t>
  </si>
  <si>
    <t xml:space="preserve">            B.IV.2)  Istituto Tesoriere</t>
  </si>
  <si>
    <t>ABA780</t>
  </si>
  <si>
    <t xml:space="preserve">            B.IV.3) Tesoreria Unica</t>
  </si>
  <si>
    <t>ABA790</t>
  </si>
  <si>
    <t xml:space="preserve">            B.IV.4) Conto corrente postale</t>
  </si>
  <si>
    <t>ACZ999</t>
  </si>
  <si>
    <t>C)  RATEI E RISCONTI ATTIVI</t>
  </si>
  <si>
    <t>ACA000</t>
  </si>
  <si>
    <t xml:space="preserve">     C.I) RATEI ATTIVI</t>
  </si>
  <si>
    <t>ACA010</t>
  </si>
  <si>
    <t xml:space="preserve">            C.I.1) Ratei attivi</t>
  </si>
  <si>
    <t>ACA020</t>
  </si>
  <si>
    <t xml:space="preserve">            C.I.2) Ratei attivi v/Aziende sanitarie pubbliche della Regione</t>
  </si>
  <si>
    <t>ACA030</t>
  </si>
  <si>
    <t xml:space="preserve">     C.II) RISCONTI ATTIVI</t>
  </si>
  <si>
    <t>ACA040</t>
  </si>
  <si>
    <t xml:space="preserve">            C.II.1) Risconti attivi</t>
  </si>
  <si>
    <t>ACA050</t>
  </si>
  <si>
    <t xml:space="preserve">            C.II.2) Risconti attivi v/Aziende sanitarie pubbliche della Regione</t>
  </si>
  <si>
    <t>ADZ999</t>
  </si>
  <si>
    <t>D)  CONTI D'ORDINE</t>
  </si>
  <si>
    <t>ADA000</t>
  </si>
  <si>
    <t xml:space="preserve">     D.I) CANONI DI LEASING ANCORA DA PAGARE</t>
  </si>
  <si>
    <t>ADA010</t>
  </si>
  <si>
    <t xml:space="preserve">     D.II) DEPOSITI CAUZIONALI</t>
  </si>
  <si>
    <t>ADA020</t>
  </si>
  <si>
    <t xml:space="preserve">     D.III) BENI IN COMODATO</t>
  </si>
  <si>
    <t>ADA030</t>
  </si>
  <si>
    <t xml:space="preserve">     D.IV) ALTRI CONTI D'ORDINE</t>
  </si>
  <si>
    <t>x</t>
  </si>
  <si>
    <t>P A S S I V I T A'</t>
  </si>
  <si>
    <t>PAZ999</t>
  </si>
  <si>
    <t>A)  PATRIMONIO NETTO</t>
  </si>
  <si>
    <t>PAA000</t>
  </si>
  <si>
    <t xml:space="preserve">     A.I) FONDO DI DOTAZIONE</t>
  </si>
  <si>
    <t>PAA010</t>
  </si>
  <si>
    <t xml:space="preserve">     A.II) FINANZIAMENTI PER INVESTIMENTI</t>
  </si>
  <si>
    <t>PAA020</t>
  </si>
  <si>
    <t xml:space="preserve">            A.II.1) Finanziamenti per beni di prima dotazione</t>
  </si>
  <si>
    <t>PAA030</t>
  </si>
  <si>
    <t xml:space="preserve">            A.II.2) Finanziamenti da Stato per investimenti</t>
  </si>
  <si>
    <t>PAA040</t>
  </si>
  <si>
    <t xml:space="preserve">                       A.II.2.a) Finanziamenti da Stato per investimenti - ex art. 20 legge 67/88</t>
  </si>
  <si>
    <t>PAA050</t>
  </si>
  <si>
    <t xml:space="preserve">                       A.II.2.b) Finanziamenti da Stato per investimenti - ricerca</t>
  </si>
  <si>
    <t>PAA060</t>
  </si>
  <si>
    <t xml:space="preserve">                       A.II.2.c) Finanziamenti da Stato per investimenti - altro</t>
  </si>
  <si>
    <t>PAA070</t>
  </si>
  <si>
    <t xml:space="preserve">            A.II.3) Finanziamenti da Regione per investimenti</t>
  </si>
  <si>
    <t>PAA080</t>
  </si>
  <si>
    <t xml:space="preserve">            A.II.4) Finanziamenti da altri soggetti pubblici per investimenti</t>
  </si>
  <si>
    <t>PAA090</t>
  </si>
  <si>
    <t xml:space="preserve">            A.II.5) Finanziamenti per investimenti da rettifica contributi in conto esercizio</t>
  </si>
  <si>
    <t>PAA100</t>
  </si>
  <si>
    <t xml:space="preserve">     A.III) RISERVE DA DONAZIONI E LASCITI VINCOLATI AD INVESTIMENTI</t>
  </si>
  <si>
    <t>PAA110</t>
  </si>
  <si>
    <t xml:space="preserve">     A.IV) ALTRE RISERVE</t>
  </si>
  <si>
    <t>PAA120</t>
  </si>
  <si>
    <t xml:space="preserve">            A.IV.1) Riserve da rivalutazioni</t>
  </si>
  <si>
    <t>PAA130</t>
  </si>
  <si>
    <t xml:space="preserve">            A.IV.2) Riserve da plusvalenze da reinvestire</t>
  </si>
  <si>
    <t>PAA140</t>
  </si>
  <si>
    <t xml:space="preserve">            A.IV.3) Contributi da reinvestire</t>
  </si>
  <si>
    <t>PAA150</t>
  </si>
  <si>
    <t xml:space="preserve">            A.IV.4) Riserve da utili di esercizio destinati ad investimenti</t>
  </si>
  <si>
    <t>PAA160</t>
  </si>
  <si>
    <t xml:space="preserve">            A.IV.5) Riserve diverse</t>
  </si>
  <si>
    <t>PAA170</t>
  </si>
  <si>
    <t xml:space="preserve">     A.V) CONTRIBUTI PER RIPIANO PERDITE</t>
  </si>
  <si>
    <t>PAA180</t>
  </si>
  <si>
    <t xml:space="preserve">            A.V.1) Contributi per copertura debiti al 31/12/2005</t>
  </si>
  <si>
    <t>PAA190</t>
  </si>
  <si>
    <t xml:space="preserve">            A.V.2) Contributi per ricostituzione risorse da investimenti esercizi precedenti</t>
  </si>
  <si>
    <t>PAA200</t>
  </si>
  <si>
    <t xml:space="preserve">            A.V.3) Altro</t>
  </si>
  <si>
    <t>PAA210</t>
  </si>
  <si>
    <t xml:space="preserve">     A.VI) UTILI (PERDITE) PORTATI A NUOVO</t>
  </si>
  <si>
    <t>PAA220</t>
  </si>
  <si>
    <t xml:space="preserve">     A.VII) UTILE (PERDITA) D'ESERCIZIO</t>
  </si>
  <si>
    <t>PBZ999</t>
  </si>
  <si>
    <t>B)  FONDI PER RISCHI E ONERI</t>
  </si>
  <si>
    <t>PBA000</t>
  </si>
  <si>
    <t xml:space="preserve">     B.I)  FONDI PER IMPOSTE, ANCHE DIFFERITE</t>
  </si>
  <si>
    <t>PBA010</t>
  </si>
  <si>
    <t xml:space="preserve">     B.II)  FONDI PER RISCHI</t>
  </si>
  <si>
    <t>PBA020</t>
  </si>
  <si>
    <t xml:space="preserve">           B.II.1) Fondo rischi per cause civili ed oneri processuali</t>
  </si>
  <si>
    <t>PBA030</t>
  </si>
  <si>
    <t xml:space="preserve">           B.II.2) Fondo rischi per contenzioso personale dipendente</t>
  </si>
  <si>
    <t>PBA040</t>
  </si>
  <si>
    <t xml:space="preserve">           B.II.3) Fondo rischi connessi all'acquisto di prestazioni sanitarie da privato</t>
  </si>
  <si>
    <t>PBA050</t>
  </si>
  <si>
    <t xml:space="preserve">           B.II.4) Fondo rischi per copertura diretta dei rischi (autoassicurazione)</t>
  </si>
  <si>
    <t>PBA060</t>
  </si>
  <si>
    <t xml:space="preserve">           B.II.5) Altri fondi rischi</t>
  </si>
  <si>
    <t>PBA070</t>
  </si>
  <si>
    <t xml:space="preserve">     B.III) FONDI DA DISTRIBUIRE</t>
  </si>
  <si>
    <t>PBA080</t>
  </si>
  <si>
    <t xml:space="preserve">           B.III.1) FSR indistinto da distribuire</t>
  </si>
  <si>
    <t>PBA090</t>
  </si>
  <si>
    <t xml:space="preserve">           B.III.2) FSR vincolato da distribuire</t>
  </si>
  <si>
    <t>PBA100</t>
  </si>
  <si>
    <t xml:space="preserve">           B.III.3) Fondo per ripiano disavanzi pregressi</t>
  </si>
  <si>
    <t>PBA110</t>
  </si>
  <si>
    <t xml:space="preserve">           B.III.4) Fondo finanziamento sanitario aggiuntivo corrente LEA</t>
  </si>
  <si>
    <t>PBA120</t>
  </si>
  <si>
    <t xml:space="preserve">           B.III.5) Fondo finanziamento sanitario aggiuntivo corrente extra LEA</t>
  </si>
  <si>
    <t>PBA130</t>
  </si>
  <si>
    <t xml:space="preserve">           B.III.6) Fondo finanziamento per ricerca</t>
  </si>
  <si>
    <t>PBA140</t>
  </si>
  <si>
    <t xml:space="preserve">           B.III.7) Fondo finanziamento per investimenti</t>
  </si>
  <si>
    <t>PBA150</t>
  </si>
  <si>
    <t xml:space="preserve">     B.IV) QUOTE INUTILIZZATE CONTRIBUTI</t>
  </si>
  <si>
    <t>PBA160</t>
  </si>
  <si>
    <t xml:space="preserve">           B.IV.1) Quote inutilizzate contributi da Regione o Prov. Aut. per quota F.S. vincolato</t>
  </si>
  <si>
    <t>PBA170</t>
  </si>
  <si>
    <t xml:space="preserve">           B.IV.2) Quote inutilizzate contributi vincolati da soggetti pubblici (extra fondo)</t>
  </si>
  <si>
    <t>PBA180</t>
  </si>
  <si>
    <t xml:space="preserve">           B.IV.3) Quote inutilizzate contributi per ricerca</t>
  </si>
  <si>
    <t>PBA190</t>
  </si>
  <si>
    <t xml:space="preserve">           B.IV.4) Quote inutilizzate contributi vincolati da privati</t>
  </si>
  <si>
    <t>PBA200</t>
  </si>
  <si>
    <t xml:space="preserve">     B.V)  ALTRI FONDI PER ONERI E SPESE</t>
  </si>
  <si>
    <t>PBA210</t>
  </si>
  <si>
    <t xml:space="preserve">           B.V.1) Fondi integrativi pensione</t>
  </si>
  <si>
    <t>PBA220</t>
  </si>
  <si>
    <t xml:space="preserve">           B.V.2) Fondi rinnovi contrattuali</t>
  </si>
  <si>
    <t>PBA230</t>
  </si>
  <si>
    <t xml:space="preserve">                       B.V.2.a) Fondo rinnovi contrattuali personale dipendente </t>
  </si>
  <si>
    <t>PBA240</t>
  </si>
  <si>
    <t xml:space="preserve">                       B.V.2.b) Fondo rinnovi convenzioni MMG/PLS/MCA</t>
  </si>
  <si>
    <t>PBA250</t>
  </si>
  <si>
    <t xml:space="preserve">                       B.V.2.c) Fondo rinnovi convenzioni medici Sumai</t>
  </si>
  <si>
    <t>PBA260</t>
  </si>
  <si>
    <t xml:space="preserve">           B.V.3) Altri fondi per oneri e spese</t>
  </si>
  <si>
    <t>PCZ999</t>
  </si>
  <si>
    <t>C)  TRATTAMENTO FINE RAPPORTO</t>
  </si>
  <si>
    <t>PCA000</t>
  </si>
  <si>
    <t xml:space="preserve">     C.I)  FONDO PER PREMI OPEROSITA' MEDICI SUMAI</t>
  </si>
  <si>
    <t>PCA010</t>
  </si>
  <si>
    <t xml:space="preserve">     C.II)  FONDO PER TRATTAMENTO DI FINE RAPPORTO DIPENDENTI</t>
  </si>
  <si>
    <t>PDZ999</t>
  </si>
  <si>
    <t>D)  DEBITI</t>
  </si>
  <si>
    <t>PDA000</t>
  </si>
  <si>
    <t xml:space="preserve">     D.I) DEBITI PER MUTUI PASSIVI</t>
  </si>
  <si>
    <t>PDA010</t>
  </si>
  <si>
    <t xml:space="preserve">     D.II) DEBITI V/STATO</t>
  </si>
  <si>
    <t>PDA020</t>
  </si>
  <si>
    <t xml:space="preserve">           D.II.1) Debiti v/Stato per mobilità passiva extraregionale</t>
  </si>
  <si>
    <t>PDA030</t>
  </si>
  <si>
    <t xml:space="preserve">           D.II.2) Debiti v/Stato per mobilità passiva internazionale</t>
  </si>
  <si>
    <t>PDA040</t>
  </si>
  <si>
    <t xml:space="preserve">           D.II.3) Acconto quota FSR v/Stato</t>
  </si>
  <si>
    <t>PDA050</t>
  </si>
  <si>
    <t xml:space="preserve">           D.II.4) Debiti v/Stato per restituzione finanziamenti - per ricerca</t>
  </si>
  <si>
    <t>PDA060</t>
  </si>
  <si>
    <t xml:space="preserve">           D.II.5) Altri debiti v/Stato</t>
  </si>
  <si>
    <t>PDA070</t>
  </si>
  <si>
    <t xml:space="preserve">     D.III) DEBITI V/REGIONE O PROVINCIA AUTONOMA</t>
  </si>
  <si>
    <t>PDA080</t>
  </si>
  <si>
    <t xml:space="preserve">           D.III.1) Debiti v/Regione o Provincia Autonoma per finanziamenti</t>
  </si>
  <si>
    <t>PDA090</t>
  </si>
  <si>
    <t xml:space="preserve">           D.III.2) Debiti v/Regione o Provincia Autonoma per mobilità passiva intraregionale</t>
  </si>
  <si>
    <t>PDA100</t>
  </si>
  <si>
    <t xml:space="preserve">           D.III.3) Debiti v/Regione o Provincia Autonoma per mobilità passiva extraregionale</t>
  </si>
  <si>
    <t>PDA110</t>
  </si>
  <si>
    <t xml:space="preserve">           D.III.4) Acconto quota FSR da Regione o Provincia Autonoma</t>
  </si>
  <si>
    <t>PDA120</t>
  </si>
  <si>
    <t xml:space="preserve">           D.III.5) Altri debiti v/Regione o Provincia Autonoma</t>
  </si>
  <si>
    <t>PDA130</t>
  </si>
  <si>
    <t xml:space="preserve">     D.IV) DEBITI V/COMUNI</t>
  </si>
  <si>
    <t>PDA140</t>
  </si>
  <si>
    <t xml:space="preserve">     D.V) DEBITI V/AZIENDE SANITARIE PUBBLICHE</t>
  </si>
  <si>
    <t>PDA150</t>
  </si>
  <si>
    <t xml:space="preserve">           D.V.1) Debiti v/Aziende sanitarie pubbliche della Regione</t>
  </si>
  <si>
    <t>PDA160</t>
  </si>
  <si>
    <t xml:space="preserve">                       D.V.1.a) Debiti v/Aziende sanitarie pubbliche della Regione - per quota FSR</t>
  </si>
  <si>
    <t>PDA170</t>
  </si>
  <si>
    <t xml:space="preserve">                       D.V.1.b) Debiti v/Aziende sanitarie pubbliche della Regione - per finanziamento sanitario
                       aggiuntivo corrente LEA</t>
  </si>
  <si>
    <t>PDA180</t>
  </si>
  <si>
    <t xml:space="preserve">                       D.V.1.c) Debiti v/Aziende sanitarie pubbliche della Regione - per finanziamento sanitario
                       aggiuntivo corrente extra LEA</t>
  </si>
  <si>
    <t>PDA190</t>
  </si>
  <si>
    <t xml:space="preserve">                       D.V.1.d) Debiti v/Aziende sanitarie pubbliche della Regione - per mobilità in compensazione</t>
  </si>
  <si>
    <t>PDA200</t>
  </si>
  <si>
    <t xml:space="preserve">                       D.V.1.e) Debiti v/Aziende sanitarie pubbliche della Regione - per mobilità non in compensazione</t>
  </si>
  <si>
    <t>PDA210</t>
  </si>
  <si>
    <t xml:space="preserve">                       D.V.1.f) Debiti v/Aziende sanitarie pubbliche della Regione - per altre prestazioni</t>
  </si>
  <si>
    <t>PDA220</t>
  </si>
  <si>
    <t xml:space="preserve">           D.V.2) Debiti v/Aziende sanitarie pubbliche Extraregione </t>
  </si>
  <si>
    <t>PDA230</t>
  </si>
  <si>
    <t xml:space="preserve">           D.V.3) Debiti v/Aziende sanitarie pubbliche della Regione per versamenti c/patrimonio netto</t>
  </si>
  <si>
    <t>PDA240</t>
  </si>
  <si>
    <t xml:space="preserve">     D.VI) DEBITI V/ SOCIETA' PARTECIPATE E/O ENTI DIPENDENTI DELLA REGIONE</t>
  </si>
  <si>
    <t>PDA250</t>
  </si>
  <si>
    <t xml:space="preserve">            D.VI.1) Debiti v/enti regionali</t>
  </si>
  <si>
    <t>PDA260</t>
  </si>
  <si>
    <t xml:space="preserve">            D.VI.2) Debiti v/sperimentazioni gestionali</t>
  </si>
  <si>
    <t>PDA270</t>
  </si>
  <si>
    <t xml:space="preserve">            D.VI.3) Debiti v/altre partecipate</t>
  </si>
  <si>
    <t>PDA280</t>
  </si>
  <si>
    <t xml:space="preserve">     D.VII) DEBITI V/FORNITORI</t>
  </si>
  <si>
    <t>PDA290</t>
  </si>
  <si>
    <t xml:space="preserve">            D.VII.1) Debiti verso erogatori (privati accreditati e convenzionati) di prestazioni sanitarie </t>
  </si>
  <si>
    <t>PDA300</t>
  </si>
  <si>
    <t xml:space="preserve">            D.VII.2) Debiti verso altri fornitori</t>
  </si>
  <si>
    <t>PDA310</t>
  </si>
  <si>
    <t xml:space="preserve">     D.VIII) DEBITI V/ISTITUTO TESORIERE</t>
  </si>
  <si>
    <t>PDA320</t>
  </si>
  <si>
    <t xml:space="preserve">     D.IX) DEBITI TRIBUTARI</t>
  </si>
  <si>
    <t>PDA330</t>
  </si>
  <si>
    <t xml:space="preserve">     D.X) DEBITI V/ISTITUTI PREVIDENZIALI, ASSISTENZIALI E SICUREZZA SOCIALE</t>
  </si>
  <si>
    <t>PDA340</t>
  </si>
  <si>
    <t xml:space="preserve">     D.XI)  DEBITI V/ALTRI</t>
  </si>
  <si>
    <t>PDA350</t>
  </si>
  <si>
    <t xml:space="preserve">           D.XI.1) Debiti v/altri finanziatori</t>
  </si>
  <si>
    <t>PDA360</t>
  </si>
  <si>
    <t xml:space="preserve">           D.XI.2) Debiti v/dipendenti</t>
  </si>
  <si>
    <t>PDA370</t>
  </si>
  <si>
    <t xml:space="preserve">           D.XI.3) Debiti v/gestioni liquidatorie</t>
  </si>
  <si>
    <t>PDA380</t>
  </si>
  <si>
    <t xml:space="preserve">           D.XI.4) Altri debiti diversi</t>
  </si>
  <si>
    <t>PEZ999</t>
  </si>
  <si>
    <t>E)  RATEI E RISCONTI PASSIVI</t>
  </si>
  <si>
    <t>PEA000</t>
  </si>
  <si>
    <t xml:space="preserve">     E.I) RATEI PASSIVI</t>
  </si>
  <si>
    <t>PEA010</t>
  </si>
  <si>
    <t xml:space="preserve">            E.I.1) Ratei passivi</t>
  </si>
  <si>
    <t>PEA020</t>
  </si>
  <si>
    <t xml:space="preserve">            E.I.2) Ratei passivi v/Aziende sanitarie pubbliche della Regione</t>
  </si>
  <si>
    <t>PEA030</t>
  </si>
  <si>
    <t xml:space="preserve">     E.II) RISCONTI PASSIVI</t>
  </si>
  <si>
    <t>PEA040</t>
  </si>
  <si>
    <t xml:space="preserve">           E.II.1) Risconti passivi</t>
  </si>
  <si>
    <t>PEA050</t>
  </si>
  <si>
    <t xml:space="preserve">           E.II.2) Risconti passivi v/Aziende sanitarie pubbliche della Regione</t>
  </si>
  <si>
    <t>PFZ999</t>
  </si>
  <si>
    <t>F)  CONTI D'ORDINE</t>
  </si>
  <si>
    <t>PFA000</t>
  </si>
  <si>
    <t xml:space="preserve">     F.I) CANONI DI LEASING ANCORA DA PAGARE</t>
  </si>
  <si>
    <t>PFA010</t>
  </si>
  <si>
    <t xml:space="preserve">     F.II) DEPOSITI CAUZIONALI</t>
  </si>
  <si>
    <t>PFA020</t>
  </si>
  <si>
    <t xml:space="preserve">     F.III) BENI IN COMODATO</t>
  </si>
  <si>
    <t>PFA030</t>
  </si>
  <si>
    <t xml:space="preserve">     F.IV) ALTRI CONTI D'ORDINE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</si>
</sst>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]\ * #,##0.00_-;\-[$€]\ * #,##0.00_-;_-[$€]\ * &quot;-&quot;??_-;_-@_-"/>
    <numFmt numFmtId="165" formatCode="_ * #,##0_ ;_ * \-#,##0_ ;_ * &quot;-&quot;_ ;_ @_ "/>
    <numFmt numFmtId="166" formatCode="_ * #,##0.00_ ;_ * \-#,##0.00_ ;_ * &quot;-&quot;??_ ;_ @_ "/>
    <numFmt numFmtId="167" formatCode="_ * #,##0_ ;_ * \-#,##0_ ;_ * &quot;-&quot;??_ ;_ @_ "/>
    <numFmt numFmtId="168" formatCode="_-* #,##0_-;\-* #,##0_-;_-* \-_-;_-@_-"/>
    <numFmt numFmtId="169" formatCode="_-* #,##0.00_-;\-* #,##0.00_-;_-* \-??_-;_-@_-"/>
    <numFmt numFmtId="170" formatCode="#,##0.00\ ;\-#,##0.00\ ;&quot; -&quot;#\ ;@\ "/>
    <numFmt numFmtId="171" formatCode="_-[$€]\ * #,##0.00_-;\-[$€]\ * #,##0.00_-;_-[$€]\ * \-??_-;_-@_-"/>
    <numFmt numFmtId="172" formatCode="_-&quot;€ &quot;* #,##0.00_-;&quot;-€ &quot;* #,##0.00_-;_-&quot;€ &quot;* \-??_-;_-@_-"/>
    <numFmt numFmtId="173" formatCode="_-[$€-2]\ * #,##0.00_-;\-[$€-2]\ * #,##0.00_-;_-[$€-2]\ * &quot;-&quot;??_-"/>
    <numFmt numFmtId="174" formatCode="[$€]\ #,##0.00\ ;\-[$€]\ #,##0.00\ ;[$€]&quot; -&quot;#\ ;@\ "/>
    <numFmt numFmtId="175" formatCode="#,##0\ ;\-#,##0\ ;&quot; - &quot;;@\ "/>
    <numFmt numFmtId="176" formatCode="_-&quot;L.&quot;\ * #,##0.00_-;\-&quot;L.&quot;\ * #,##0.00_-;_-&quot;L.&quot;\ * &quot;-&quot;??_-;_-@_-"/>
    <numFmt numFmtId="177" formatCode="0.0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ahoma"/>
      <family val="2"/>
    </font>
    <font>
      <sz val="12"/>
      <name val="Tahoma"/>
      <family val="2"/>
    </font>
    <font>
      <b/>
      <sz val="15"/>
      <color indexed="12"/>
      <name val="Arial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trike/>
      <sz val="10"/>
      <color indexed="10"/>
      <name val="Tahoma"/>
      <family val="2"/>
    </font>
    <font>
      <b/>
      <u/>
      <sz val="10"/>
      <name val="Tahoma"/>
      <family val="2"/>
    </font>
    <font>
      <b/>
      <i/>
      <u/>
      <sz val="10"/>
      <name val="Tahoma"/>
      <family val="2"/>
    </font>
    <font>
      <sz val="10"/>
      <color indexed="9"/>
      <name val="Tahoma"/>
      <family val="2"/>
    </font>
    <font>
      <i/>
      <sz val="11"/>
      <color indexed="8"/>
      <name val="Calibri"/>
      <family val="2"/>
    </font>
    <font>
      <u/>
      <sz val="10"/>
      <name val="Arial"/>
      <family val="2"/>
    </font>
    <font>
      <sz val="10"/>
      <name val="Verdana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Mang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2"/>
      <color indexed="8"/>
      <name val="Arial Narrow"/>
      <family val="2"/>
    </font>
    <font>
      <sz val="11"/>
      <color indexed="8"/>
      <name val="Verdana"/>
      <family val="2"/>
    </font>
    <font>
      <u/>
      <sz val="10"/>
      <name val="Mangal"/>
      <family val="2"/>
    </font>
    <font>
      <u/>
      <sz val="10"/>
      <name val="Arial"/>
      <family val="2"/>
      <charset val="1"/>
    </font>
    <font>
      <i/>
      <sz val="10"/>
      <name val="Arial"/>
      <family val="2"/>
      <charset val="1"/>
    </font>
    <font>
      <i/>
      <sz val="11"/>
      <color indexed="54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8"/>
      <name val="Calibri"/>
      <family val="2"/>
    </font>
    <font>
      <sz val="12"/>
      <color theme="1"/>
      <name val="Arial Narrow"/>
      <family val="2"/>
    </font>
    <font>
      <b/>
      <sz val="18"/>
      <color theme="3"/>
      <name val="Cambria"/>
      <family val="2"/>
    </font>
    <font>
      <b/>
      <sz val="13"/>
      <color indexed="62"/>
      <name val="Calibri"/>
      <family val="2"/>
      <scheme val="minor"/>
    </font>
    <font>
      <b/>
      <sz val="16"/>
      <name val="Tahoma"/>
      <family val="2"/>
    </font>
    <font>
      <sz val="12"/>
      <color indexed="9"/>
      <name val="Tahoma"/>
      <family val="2"/>
    </font>
    <font>
      <b/>
      <strike/>
      <sz val="10"/>
      <color indexed="10"/>
      <name val="Tahoma"/>
      <family val="2"/>
    </font>
  </fonts>
  <fills count="5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1"/>
      </patternFill>
    </fill>
    <fill>
      <patternFill patternType="solid">
        <fgColor indexed="10"/>
        <bgColor indexed="33"/>
      </patternFill>
    </fill>
    <fill>
      <patternFill patternType="solid">
        <fgColor indexed="57"/>
        <bgColor indexed="21"/>
      </patternFill>
    </fill>
    <fill>
      <patternFill patternType="solid">
        <f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44"/>
      </patternFill>
    </fill>
    <fill>
      <patternFill patternType="solid">
        <fgColor indexed="41"/>
        <bgColor indexed="27"/>
      </patternFill>
    </fill>
    <fill>
      <patternFill patternType="solid">
        <fgColor indexed="27"/>
        <bgColor indexed="42"/>
      </patternFill>
    </fill>
    <fill>
      <patternFill patternType="mediumGray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182">
    <xf numFmtId="0" fontId="0" fillId="0" borderId="0"/>
    <xf numFmtId="0" fontId="8" fillId="5" borderId="0" applyNumberFormat="0" applyBorder="0" applyAlignment="0" applyProtection="0"/>
    <xf numFmtId="0" fontId="1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6" borderId="0" applyNumberFormat="0" applyBorder="0" applyAlignment="0" applyProtection="0"/>
    <xf numFmtId="0" fontId="8" fillId="8" borderId="0" applyNumberFormat="0" applyBorder="0" applyAlignment="0" applyProtection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1" fillId="9" borderId="0" applyNumberFormat="0" applyBorder="0" applyAlignment="0" applyProtection="0"/>
    <xf numFmtId="0" fontId="8" fillId="11" borderId="0" applyNumberFormat="0" applyBorder="0" applyAlignment="0" applyProtection="0"/>
    <xf numFmtId="0" fontId="1" fillId="10" borderId="0" applyNumberFormat="0" applyBorder="0" applyAlignment="0" applyProtection="0"/>
    <xf numFmtId="0" fontId="8" fillId="11" borderId="0" applyNumberFormat="0" applyBorder="0" applyAlignment="0" applyProtection="0"/>
    <xf numFmtId="0" fontId="1" fillId="12" borderId="0" applyNumberFormat="0" applyBorder="0" applyAlignment="0" applyProtection="0"/>
    <xf numFmtId="0" fontId="8" fillId="14" borderId="0" applyNumberFormat="0" applyBorder="0" applyAlignment="0" applyProtection="0"/>
    <xf numFmtId="0" fontId="1" fillId="13" borderId="0" applyNumberFormat="0" applyBorder="0" applyAlignment="0" applyProtection="0"/>
    <xf numFmtId="0" fontId="8" fillId="14" borderId="0" applyNumberFormat="0" applyBorder="0" applyAlignment="0" applyProtection="0"/>
    <xf numFmtId="0" fontId="1" fillId="6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1" fillId="18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1" fillId="20" borderId="0" applyNumberFormat="0" applyBorder="0" applyAlignment="0" applyProtection="0"/>
    <xf numFmtId="0" fontId="8" fillId="21" borderId="0" applyNumberFormat="0" applyBorder="0" applyAlignment="0" applyProtection="0"/>
    <xf numFmtId="0" fontId="1" fillId="22" borderId="0" applyNumberFormat="0" applyBorder="0" applyAlignment="0" applyProtection="0"/>
    <xf numFmtId="0" fontId="8" fillId="14" borderId="0" applyNumberFormat="0" applyBorder="0" applyAlignment="0" applyProtection="0"/>
    <xf numFmtId="0" fontId="1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3" borderId="0" applyNumberFormat="0" applyBorder="0" applyAlignment="0" applyProtection="0"/>
    <xf numFmtId="0" fontId="1" fillId="9" borderId="0" applyNumberFormat="0" applyBorder="0" applyAlignment="0" applyProtection="0"/>
    <xf numFmtId="0" fontId="8" fillId="23" borderId="0" applyNumberFormat="0" applyBorder="0" applyAlignment="0" applyProtection="0"/>
    <xf numFmtId="0" fontId="34" fillId="24" borderId="0" applyNumberFormat="0" applyBorder="0" applyAlignment="0" applyProtection="0"/>
    <xf numFmtId="0" fontId="7" fillId="25" borderId="0" applyNumberFormat="0" applyBorder="0" applyAlignment="0" applyProtection="0"/>
    <xf numFmtId="0" fontId="34" fillId="19" borderId="0" applyNumberFormat="0" applyBorder="0" applyAlignment="0" applyProtection="0"/>
    <xf numFmtId="0" fontId="34" fillId="21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34" fillId="27" borderId="0" applyNumberFormat="0" applyBorder="0" applyAlignment="0" applyProtection="0"/>
    <xf numFmtId="0" fontId="7" fillId="26" borderId="0" applyNumberFormat="0" applyBorder="0" applyAlignment="0" applyProtection="0"/>
    <xf numFmtId="0" fontId="7" fillId="18" borderId="0" applyNumberFormat="0" applyBorder="0" applyAlignment="0" applyProtection="0"/>
    <xf numFmtId="0" fontId="34" fillId="28" borderId="0" applyNumberFormat="0" applyBorder="0" applyAlignment="0" applyProtection="0"/>
    <xf numFmtId="0" fontId="34" fillId="30" borderId="0" applyNumberFormat="0" applyBorder="0" applyAlignment="0" applyProtection="0"/>
    <xf numFmtId="0" fontId="7" fillId="29" borderId="0" applyNumberFormat="0" applyBorder="0" applyAlignment="0" applyProtection="0"/>
    <xf numFmtId="0" fontId="7" fillId="9" borderId="0" applyNumberFormat="0" applyBorder="0" applyAlignment="0" applyProtection="0"/>
    <xf numFmtId="0" fontId="35" fillId="31" borderId="4" applyNumberFormat="0" applyAlignment="0" applyProtection="0"/>
    <xf numFmtId="0" fontId="5" fillId="6" borderId="5" applyNumberFormat="0" applyAlignment="0" applyProtection="0"/>
    <xf numFmtId="0" fontId="36" fillId="0" borderId="6" applyNumberFormat="0" applyFill="0" applyAlignment="0" applyProtection="0"/>
    <xf numFmtId="0" fontId="37" fillId="32" borderId="7" applyNumberFormat="0" applyAlignment="0" applyProtection="0"/>
    <xf numFmtId="0" fontId="34" fillId="33" borderId="0" applyNumberFormat="0" applyBorder="0" applyAlignment="0" applyProtection="0"/>
    <xf numFmtId="0" fontId="7" fillId="25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27" borderId="0" applyNumberFormat="0" applyBorder="0" applyAlignment="0" applyProtection="0"/>
    <xf numFmtId="0" fontId="7" fillId="38" borderId="0" applyNumberFormat="0" applyBorder="0" applyAlignment="0" applyProtection="0"/>
    <xf numFmtId="0" fontId="34" fillId="28" borderId="0" applyNumberFormat="0" applyBorder="0" applyAlignment="0" applyProtection="0"/>
    <xf numFmtId="0" fontId="34" fillId="39" borderId="0" applyNumberFormat="0" applyBorder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50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0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0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4" fontId="9" fillId="0" borderId="0" applyFont="0" applyFill="0" applyBorder="0" applyAlignment="0" applyProtection="0"/>
    <xf numFmtId="171" fontId="8" fillId="0" borderId="0" applyFill="0" applyBorder="0" applyAlignment="0" applyProtection="0"/>
    <xf numFmtId="172" fontId="51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3" fontId="9" fillId="0" borderId="0" applyFont="0" applyFill="0" applyBorder="0" applyAlignment="0" applyProtection="0"/>
    <xf numFmtId="174" fontId="9" fillId="0" borderId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50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3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1" fontId="8" fillId="0" borderId="0" applyFill="0" applyBorder="0" applyAlignment="0" applyProtection="0"/>
    <xf numFmtId="171" fontId="9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4" fontId="9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3" fontId="9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9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16" borderId="4" applyNumberFormat="0" applyAlignment="0" applyProtection="0"/>
    <xf numFmtId="0" fontId="3" fillId="2" borderId="5" applyNumberFormat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/>
    <xf numFmtId="168" fontId="8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50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/>
    <xf numFmtId="168" fontId="8" fillId="0" borderId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75" fontId="9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41" fontId="9" fillId="0" borderId="0" applyFont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175" fontId="8" fillId="0" borderId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50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75" fontId="9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41" fontId="9" fillId="0" borderId="0" applyFont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50" fillId="0" borderId="0" applyFill="0" applyBorder="0" applyAlignment="0" applyProtection="0"/>
    <xf numFmtId="168" fontId="50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75" fontId="9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5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50" fillId="0" borderId="0" applyFill="0" applyBorder="0" applyAlignment="0" applyProtection="0"/>
    <xf numFmtId="168" fontId="50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75" fontId="9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/>
    <xf numFmtId="168" fontId="8" fillId="0" borderId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/>
    <xf numFmtId="168" fontId="8" fillId="0" borderId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50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75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50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50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8" fillId="0" borderId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50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0" fontId="9" fillId="0" borderId="0" applyFill="0" applyBorder="0" applyAlignment="0" applyProtection="0"/>
    <xf numFmtId="43" fontId="53" fillId="0" borderId="0" applyFont="0" applyFill="0" applyBorder="0" applyAlignment="0" applyProtection="0"/>
    <xf numFmtId="169" fontId="9" fillId="0" borderId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0" fillId="0" borderId="0" applyFill="0" applyBorder="0" applyAlignment="0" applyProtection="0"/>
    <xf numFmtId="169" fontId="50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ill="0" applyBorder="0" applyAlignment="0" applyProtection="0"/>
    <xf numFmtId="169" fontId="50" fillId="0" borderId="0" applyFill="0" applyBorder="0" applyAlignment="0" applyProtection="0"/>
    <xf numFmtId="169" fontId="9" fillId="0" borderId="0" applyFill="0" applyBorder="0" applyAlignment="0" applyProtection="0"/>
    <xf numFmtId="169" fontId="8" fillId="0" borderId="0"/>
    <xf numFmtId="169" fontId="8" fillId="0" borderId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/>
    <xf numFmtId="169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50" fillId="0" borderId="0" applyFill="0" applyBorder="0" applyAlignment="0" applyProtection="0"/>
    <xf numFmtId="169" fontId="50" fillId="0" borderId="0" applyFill="0" applyBorder="0" applyAlignment="0" applyProtection="0"/>
    <xf numFmtId="169" fontId="8" fillId="0" borderId="0"/>
    <xf numFmtId="169" fontId="8" fillId="0" borderId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/>
    <xf numFmtId="169" fontId="8" fillId="0" borderId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9" fillId="0" borderId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/>
    <xf numFmtId="169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/>
    <xf numFmtId="169" fontId="8" fillId="0" borderId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39" fillId="40" borderId="0" applyNumberFormat="0" applyBorder="0" applyAlignment="0" applyProtection="0"/>
    <xf numFmtId="0" fontId="9" fillId="0" borderId="0"/>
    <xf numFmtId="0" fontId="51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9" fillId="0" borderId="0"/>
    <xf numFmtId="0" fontId="51" fillId="0" borderId="0"/>
    <xf numFmtId="0" fontId="8" fillId="0" borderId="0"/>
    <xf numFmtId="0" fontId="9" fillId="0" borderId="0"/>
    <xf numFmtId="0" fontId="9" fillId="0" borderId="0"/>
    <xf numFmtId="0" fontId="51" fillId="0" borderId="0"/>
    <xf numFmtId="0" fontId="63" fillId="0" borderId="0"/>
    <xf numFmtId="0" fontId="51" fillId="0" borderId="0"/>
    <xf numFmtId="0" fontId="63" fillId="0" borderId="0"/>
    <xf numFmtId="0" fontId="9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8" fillId="0" borderId="0"/>
    <xf numFmtId="0" fontId="8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54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9" fillId="41" borderId="8" applyNumberForma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40" fillId="31" borderId="9" applyNumberFormat="0" applyAlignment="0" applyProtection="0"/>
    <xf numFmtId="0" fontId="4" fillId="6" borderId="2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9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ont="0" applyFill="0" applyBorder="0" applyAlignment="0" applyProtection="0"/>
    <xf numFmtId="9" fontId="9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9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9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8" fillId="31" borderId="10"/>
    <xf numFmtId="0" fontId="52" fillId="31" borderId="10"/>
    <xf numFmtId="0" fontId="8" fillId="31" borderId="10"/>
    <xf numFmtId="0" fontId="8" fillId="31" borderId="10"/>
    <xf numFmtId="0" fontId="8" fillId="31" borderId="10"/>
    <xf numFmtId="0" fontId="8" fillId="42" borderId="10"/>
    <xf numFmtId="0" fontId="52" fillId="42" borderId="10"/>
    <xf numFmtId="0" fontId="8" fillId="42" borderId="10"/>
    <xf numFmtId="0" fontId="8" fillId="42" borderId="10"/>
    <xf numFmtId="0" fontId="8" fillId="42" borderId="10"/>
    <xf numFmtId="49" fontId="32" fillId="17" borderId="11">
      <alignment horizontal="center"/>
    </xf>
    <xf numFmtId="49" fontId="56" fillId="17" borderId="11">
      <alignment horizontal="center"/>
    </xf>
    <xf numFmtId="49" fontId="9" fillId="17" borderId="11">
      <alignment horizontal="center"/>
    </xf>
    <xf numFmtId="49" fontId="51" fillId="17" borderId="11">
      <alignment horizontal="center"/>
    </xf>
    <xf numFmtId="49" fontId="10" fillId="0" borderId="0"/>
    <xf numFmtId="49" fontId="57" fillId="0" borderId="0"/>
    <xf numFmtId="0" fontId="8" fillId="19" borderId="10"/>
    <xf numFmtId="0" fontId="52" fillId="19" borderId="10"/>
    <xf numFmtId="0" fontId="8" fillId="19" borderId="10"/>
    <xf numFmtId="0" fontId="8" fillId="19" borderId="10"/>
    <xf numFmtId="0" fontId="8" fillId="19" borderId="10"/>
    <xf numFmtId="0" fontId="8" fillId="31" borderId="10"/>
    <xf numFmtId="0" fontId="52" fillId="31" borderId="10"/>
    <xf numFmtId="0" fontId="8" fillId="31" borderId="10"/>
    <xf numFmtId="0" fontId="8" fillId="31" borderId="10"/>
    <xf numFmtId="0" fontId="8" fillId="31" borderId="10"/>
    <xf numFmtId="0" fontId="8" fillId="14" borderId="10"/>
    <xf numFmtId="0" fontId="52" fillId="14" borderId="10"/>
    <xf numFmtId="0" fontId="8" fillId="14" borderId="10"/>
    <xf numFmtId="0" fontId="8" fillId="14" borderId="10"/>
    <xf numFmtId="0" fontId="8" fillId="14" borderId="10"/>
    <xf numFmtId="0" fontId="8" fillId="31" borderId="10"/>
    <xf numFmtId="0" fontId="52" fillId="31" borderId="10"/>
    <xf numFmtId="0" fontId="8" fillId="31" borderId="10"/>
    <xf numFmtId="0" fontId="8" fillId="31" borderId="10"/>
    <xf numFmtId="0" fontId="8" fillId="31" borderId="10"/>
    <xf numFmtId="0" fontId="8" fillId="42" borderId="10"/>
    <xf numFmtId="0" fontId="52" fillId="42" borderId="10"/>
    <xf numFmtId="0" fontId="8" fillId="42" borderId="10"/>
    <xf numFmtId="0" fontId="8" fillId="42" borderId="10"/>
    <xf numFmtId="0" fontId="8" fillId="42" borderId="10"/>
    <xf numFmtId="49" fontId="32" fillId="43" borderId="11">
      <alignment vertical="center"/>
    </xf>
    <xf numFmtId="49" fontId="32" fillId="44" borderId="11">
      <alignment vertical="center"/>
    </xf>
    <xf numFmtId="49" fontId="56" fillId="17" borderId="11">
      <alignment vertical="center"/>
    </xf>
    <xf numFmtId="49" fontId="32" fillId="43" borderId="11">
      <alignment vertical="center"/>
    </xf>
    <xf numFmtId="49" fontId="32" fillId="45" borderId="11">
      <alignment vertical="center"/>
    </xf>
    <xf numFmtId="49" fontId="32" fillId="45" borderId="11">
      <alignment vertical="center"/>
    </xf>
    <xf numFmtId="49" fontId="32" fillId="44" borderId="11">
      <alignment vertical="center"/>
    </xf>
    <xf numFmtId="49" fontId="32" fillId="17" borderId="11">
      <alignment vertical="center"/>
    </xf>
    <xf numFmtId="49" fontId="32" fillId="17" borderId="11">
      <alignment vertical="center"/>
    </xf>
    <xf numFmtId="49" fontId="32" fillId="43" borderId="11">
      <alignment vertical="center"/>
    </xf>
    <xf numFmtId="49" fontId="32" fillId="44" borderId="11">
      <alignment vertical="center"/>
    </xf>
    <xf numFmtId="49" fontId="32" fillId="44" borderId="11">
      <alignment vertical="center"/>
    </xf>
    <xf numFmtId="49" fontId="32" fillId="43" borderId="11">
      <alignment vertical="center"/>
    </xf>
    <xf numFmtId="49" fontId="9" fillId="46" borderId="11">
      <alignment vertical="center"/>
    </xf>
    <xf numFmtId="49" fontId="9" fillId="42" borderId="11">
      <alignment vertical="center"/>
    </xf>
    <xf numFmtId="49" fontId="51" fillId="17" borderId="11">
      <alignment vertical="center"/>
    </xf>
    <xf numFmtId="49" fontId="9" fillId="46" borderId="11">
      <alignment vertical="center"/>
    </xf>
    <xf numFmtId="49" fontId="9" fillId="42" borderId="11">
      <alignment vertical="center"/>
    </xf>
    <xf numFmtId="49" fontId="9" fillId="17" borderId="11">
      <alignment vertical="center"/>
    </xf>
    <xf numFmtId="49" fontId="9" fillId="17" borderId="11">
      <alignment vertical="center"/>
    </xf>
    <xf numFmtId="49" fontId="9" fillId="42" borderId="11">
      <alignment vertical="center"/>
    </xf>
    <xf numFmtId="49" fontId="9" fillId="42" borderId="11">
      <alignment vertical="center"/>
    </xf>
    <xf numFmtId="49" fontId="9" fillId="42" borderId="11">
      <alignment vertical="center"/>
    </xf>
    <xf numFmtId="49" fontId="9" fillId="46" borderId="11">
      <alignment vertical="center"/>
    </xf>
    <xf numFmtId="49" fontId="9" fillId="46" borderId="11">
      <alignment vertical="center"/>
    </xf>
    <xf numFmtId="49" fontId="9" fillId="0" borderId="0">
      <alignment horizontal="right"/>
    </xf>
    <xf numFmtId="49" fontId="51" fillId="0" borderId="0">
      <alignment horizontal="right"/>
    </xf>
    <xf numFmtId="0" fontId="8" fillId="11" borderId="10"/>
    <xf numFmtId="0" fontId="52" fillId="11" borderId="10"/>
    <xf numFmtId="0" fontId="8" fillId="11" borderId="10"/>
    <xf numFmtId="0" fontId="8" fillId="11" borderId="10"/>
    <xf numFmtId="0" fontId="8" fillId="11" borderId="10"/>
    <xf numFmtId="0" fontId="8" fillId="40" borderId="10"/>
    <xf numFmtId="0" fontId="52" fillId="40" borderId="10"/>
    <xf numFmtId="0" fontId="8" fillId="40" borderId="10"/>
    <xf numFmtId="0" fontId="8" fillId="40" borderId="10"/>
    <xf numFmtId="0" fontId="8" fillId="40" borderId="1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12" applyNumberFormat="0" applyFill="0" applyAlignment="0" applyProtection="0"/>
    <xf numFmtId="0" fontId="59" fillId="0" borderId="13" applyNumberFormat="0" applyFill="0" applyAlignment="0" applyProtection="0"/>
    <xf numFmtId="0" fontId="45" fillId="0" borderId="14" applyNumberFormat="0" applyFill="0" applyAlignment="0" applyProtection="0"/>
    <xf numFmtId="0" fontId="65" fillId="0" borderId="1" applyNumberFormat="0" applyFill="0" applyAlignment="0" applyProtection="0"/>
    <xf numFmtId="0" fontId="46" fillId="0" borderId="15" applyNumberFormat="0" applyFill="0" applyAlignment="0" applyProtection="0"/>
    <xf numFmtId="0" fontId="60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7" fillId="0" borderId="17" applyNumberFormat="0" applyFill="0" applyAlignment="0" applyProtection="0"/>
    <xf numFmtId="0" fontId="6" fillId="0" borderId="18" applyNumberFormat="0" applyFill="0" applyAlignment="0" applyProtection="0"/>
    <xf numFmtId="0" fontId="48" fillId="8" borderId="0" applyNumberFormat="0" applyBorder="0" applyAlignment="0" applyProtection="0"/>
    <xf numFmtId="0" fontId="50" fillId="0" borderId="0" applyNumberFormat="0" applyFill="0" applyBorder="0" applyAlignment="0" applyProtection="0"/>
    <xf numFmtId="0" fontId="49" fillId="11" borderId="0" applyNumberFormat="0" applyBorder="0" applyAlignment="0" applyProtection="0"/>
    <xf numFmtId="176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68">
    <xf numFmtId="0" fontId="0" fillId="0" borderId="0" xfId="0"/>
    <xf numFmtId="0" fontId="0" fillId="0" borderId="0" xfId="0"/>
    <xf numFmtId="0" fontId="21" fillId="0" borderId="27" xfId="1847" applyFont="1" applyFill="1" applyBorder="1" applyAlignment="1" applyProtection="1">
      <alignment horizontal="center" vertical="center"/>
    </xf>
    <xf numFmtId="0" fontId="21" fillId="0" borderId="28" xfId="1847" applyFont="1" applyFill="1" applyBorder="1" applyAlignment="1" applyProtection="1">
      <alignment horizontal="center" vertical="center"/>
    </xf>
    <xf numFmtId="0" fontId="22" fillId="0" borderId="29" xfId="1847" applyFont="1" applyFill="1" applyBorder="1" applyAlignment="1" applyProtection="1">
      <alignment horizontal="center" vertical="center"/>
    </xf>
    <xf numFmtId="0" fontId="21" fillId="0" borderId="30" xfId="1847" applyFont="1" applyFill="1" applyBorder="1" applyAlignment="1" applyProtection="1">
      <alignment horizontal="center" vertical="center"/>
    </xf>
    <xf numFmtId="0" fontId="18" fillId="0" borderId="30" xfId="1847" applyFont="1" applyFill="1" applyBorder="1" applyAlignment="1" applyProtection="1">
      <alignment horizontal="left" vertical="center" wrapText="1"/>
    </xf>
    <xf numFmtId="0" fontId="24" fillId="0" borderId="32" xfId="1847" applyFont="1" applyFill="1" applyBorder="1" applyAlignment="1" applyProtection="1">
      <alignment horizontal="center" vertical="center"/>
    </xf>
    <xf numFmtId="0" fontId="21" fillId="0" borderId="33" xfId="1847" applyFont="1" applyFill="1" applyBorder="1" applyAlignment="1" applyProtection="1">
      <alignment horizontal="center" vertical="center"/>
    </xf>
    <xf numFmtId="0" fontId="21" fillId="0" borderId="33" xfId="1847" applyFont="1" applyFill="1" applyBorder="1" applyAlignment="1" applyProtection="1">
      <alignment horizontal="left" vertical="center" wrapText="1"/>
    </xf>
    <xf numFmtId="0" fontId="25" fillId="0" borderId="32" xfId="1847" applyFont="1" applyFill="1" applyBorder="1" applyAlignment="1" applyProtection="1">
      <alignment horizontal="center" vertical="center"/>
    </xf>
    <xf numFmtId="0" fontId="26" fillId="0" borderId="33" xfId="1847" applyFont="1" applyFill="1" applyBorder="1" applyAlignment="1" applyProtection="1">
      <alignment horizontal="left" vertical="center" wrapText="1" indent="1"/>
    </xf>
    <xf numFmtId="0" fontId="24" fillId="0" borderId="33" xfId="1847" applyFont="1" applyFill="1" applyBorder="1" applyAlignment="1" applyProtection="1">
      <alignment horizontal="center" vertical="center"/>
    </xf>
    <xf numFmtId="0" fontId="25" fillId="0" borderId="33" xfId="1847" applyFont="1" applyFill="1" applyBorder="1" applyAlignment="1" applyProtection="1">
      <alignment horizontal="left" vertical="center" wrapText="1" indent="1"/>
    </xf>
    <xf numFmtId="0" fontId="24" fillId="0" borderId="33" xfId="1847" applyFont="1" applyFill="1" applyBorder="1" applyAlignment="1" applyProtection="1">
      <alignment horizontal="left" vertical="center" wrapText="1" indent="1"/>
    </xf>
    <xf numFmtId="0" fontId="24" fillId="0" borderId="32" xfId="1847" applyFont="1" applyFill="1" applyBorder="1" applyAlignment="1">
      <alignment horizontal="center" vertical="center"/>
    </xf>
    <xf numFmtId="0" fontId="27" fillId="0" borderId="32" xfId="1847" applyFont="1" applyFill="1" applyBorder="1" applyAlignment="1" applyProtection="1">
      <alignment horizontal="center" vertical="center"/>
    </xf>
    <xf numFmtId="0" fontId="21" fillId="0" borderId="32" xfId="1847" applyFont="1" applyFill="1" applyBorder="1" applyAlignment="1" applyProtection="1">
      <alignment horizontal="center" vertical="center"/>
    </xf>
    <xf numFmtId="0" fontId="21" fillId="0" borderId="33" xfId="1847" applyFont="1" applyFill="1" applyBorder="1" applyAlignment="1" applyProtection="1">
      <alignment horizontal="left" vertical="center" wrapText="1" indent="1"/>
    </xf>
    <xf numFmtId="0" fontId="24" fillId="0" borderId="32" xfId="1847" quotePrefix="1" applyFont="1" applyFill="1" applyBorder="1" applyAlignment="1" applyProtection="1">
      <alignment horizontal="center" vertical="center"/>
    </xf>
    <xf numFmtId="0" fontId="28" fillId="0" borderId="33" xfId="1847" applyFont="1" applyFill="1" applyBorder="1" applyAlignment="1" applyProtection="1">
      <alignment horizontal="center" vertical="center"/>
    </xf>
    <xf numFmtId="0" fontId="29" fillId="0" borderId="33" xfId="1847" applyFont="1" applyFill="1" applyBorder="1" applyAlignment="1" applyProtection="1">
      <alignment horizontal="left" vertical="center" wrapText="1" indent="1"/>
    </xf>
    <xf numFmtId="0" fontId="29" fillId="0" borderId="33" xfId="1847" applyFont="1" applyFill="1" applyBorder="1" applyAlignment="1" applyProtection="1">
      <alignment horizontal="left" vertical="center" wrapText="1"/>
    </xf>
    <xf numFmtId="0" fontId="24" fillId="0" borderId="35" xfId="1847" applyFont="1" applyFill="1" applyBorder="1" applyAlignment="1" applyProtection="1">
      <alignment horizontal="center" vertical="center"/>
    </xf>
    <xf numFmtId="0" fontId="21" fillId="0" borderId="36" xfId="1847" applyFont="1" applyFill="1" applyBorder="1" applyAlignment="1" applyProtection="1">
      <alignment horizontal="center" vertical="center"/>
    </xf>
    <xf numFmtId="0" fontId="21" fillId="0" borderId="36" xfId="1847" applyFont="1" applyFill="1" applyBorder="1" applyAlignment="1" applyProtection="1">
      <alignment horizontal="left" vertical="center" wrapText="1"/>
    </xf>
    <xf numFmtId="0" fontId="9" fillId="0" borderId="0" xfId="1900" applyFill="1" applyProtection="1"/>
    <xf numFmtId="0" fontId="18" fillId="0" borderId="0" xfId="1944" applyFont="1" applyFill="1" applyAlignment="1">
      <alignment vertical="center"/>
    </xf>
    <xf numFmtId="0" fontId="19" fillId="0" borderId="0" xfId="1944" applyFont="1" applyFill="1" applyAlignment="1">
      <alignment vertical="center"/>
    </xf>
    <xf numFmtId="0" fontId="14" fillId="0" borderId="0" xfId="1900" applyNumberFormat="1" applyFont="1" applyFill="1" applyAlignment="1" applyProtection="1">
      <alignment vertical="center"/>
    </xf>
    <xf numFmtId="0" fontId="9" fillId="0" borderId="0" xfId="1900" applyNumberFormat="1" applyFill="1" applyProtection="1"/>
    <xf numFmtId="0" fontId="15" fillId="0" borderId="0" xfId="1900" applyNumberFormat="1" applyFont="1" applyFill="1" applyAlignment="1" applyProtection="1">
      <alignment vertical="center"/>
    </xf>
    <xf numFmtId="0" fontId="9" fillId="0" borderId="0" xfId="1900" applyNumberFormat="1" applyFill="1" applyAlignment="1" applyProtection="1">
      <alignment vertical="center"/>
    </xf>
    <xf numFmtId="0" fontId="9" fillId="0" borderId="41" xfId="1900" applyNumberFormat="1" applyFill="1" applyBorder="1" applyAlignment="1" applyProtection="1">
      <alignment horizontal="right"/>
    </xf>
    <xf numFmtId="0" fontId="9" fillId="0" borderId="42" xfId="1900" applyNumberFormat="1" applyFill="1" applyBorder="1" applyAlignment="1" applyProtection="1">
      <alignment horizontal="right"/>
    </xf>
    <xf numFmtId="0" fontId="12" fillId="0" borderId="23" xfId="1900" applyFont="1" applyFill="1" applyBorder="1" applyAlignment="1" applyProtection="1">
      <alignment horizontal="center"/>
    </xf>
    <xf numFmtId="0" fontId="21" fillId="0" borderId="20" xfId="1847" applyFont="1" applyFill="1" applyBorder="1" applyAlignment="1" applyProtection="1">
      <alignment horizontal="center" vertical="center"/>
    </xf>
    <xf numFmtId="0" fontId="21" fillId="0" borderId="19" xfId="1847" applyFont="1" applyFill="1" applyBorder="1" applyAlignment="1" applyProtection="1">
      <alignment horizontal="left" vertical="center" wrapText="1"/>
    </xf>
    <xf numFmtId="0" fontId="21" fillId="0" borderId="25" xfId="1847" applyFont="1" applyFill="1" applyBorder="1" applyAlignment="1" applyProtection="1">
      <alignment horizontal="center" vertical="center"/>
    </xf>
    <xf numFmtId="0" fontId="21" fillId="0" borderId="24" xfId="1847" applyFont="1" applyFill="1" applyBorder="1" applyAlignment="1" applyProtection="1">
      <alignment horizontal="left" vertical="center" wrapText="1"/>
    </xf>
    <xf numFmtId="0" fontId="18" fillId="0" borderId="33" xfId="1847" applyFont="1" applyFill="1" applyBorder="1" applyAlignment="1" applyProtection="1">
      <alignment horizontal="left" vertical="center" wrapText="1"/>
    </xf>
    <xf numFmtId="0" fontId="18" fillId="0" borderId="33" xfId="1847" applyFont="1" applyFill="1" applyBorder="1" applyAlignment="1" applyProtection="1">
      <alignment horizontal="center" vertical="center"/>
    </xf>
    <xf numFmtId="41" fontId="8" fillId="0" borderId="0" xfId="375" applyFont="1" applyFill="1" applyProtection="1"/>
    <xf numFmtId="0" fontId="24" fillId="0" borderId="0" xfId="1847" applyFont="1" applyFill="1" applyAlignment="1">
      <alignment vertical="center"/>
    </xf>
    <xf numFmtId="0" fontId="24" fillId="0" borderId="0" xfId="1847" applyFont="1" applyFill="1" applyAlignment="1">
      <alignment horizontal="center" vertical="center"/>
    </xf>
    <xf numFmtId="0" fontId="19" fillId="0" borderId="0" xfId="1944" applyFont="1" applyFill="1" applyBorder="1" applyAlignment="1">
      <alignment horizontal="left" vertical="center" indent="6"/>
    </xf>
    <xf numFmtId="0" fontId="24" fillId="0" borderId="0" xfId="1944" applyFont="1" applyFill="1" applyBorder="1" applyAlignment="1">
      <alignment horizontal="right" vertical="center"/>
    </xf>
    <xf numFmtId="0" fontId="24" fillId="0" borderId="0" xfId="1944" applyFont="1" applyFill="1" applyBorder="1" applyAlignment="1">
      <alignment horizontal="center" vertical="center"/>
    </xf>
    <xf numFmtId="0" fontId="19" fillId="0" borderId="0" xfId="1944" applyFont="1" applyFill="1" applyBorder="1" applyAlignment="1">
      <alignment vertical="center" wrapText="1"/>
    </xf>
    <xf numFmtId="0" fontId="24" fillId="0" borderId="0" xfId="1944" applyFont="1" applyFill="1" applyBorder="1" applyAlignment="1">
      <alignment horizontal="center" vertical="center" wrapText="1"/>
    </xf>
    <xf numFmtId="3" fontId="8" fillId="0" borderId="0" xfId="375" applyNumberFormat="1" applyFont="1" applyFill="1" applyAlignment="1" applyProtection="1">
      <alignment horizontal="right"/>
    </xf>
    <xf numFmtId="3" fontId="9" fillId="0" borderId="0" xfId="1900" applyNumberFormat="1" applyFont="1" applyFill="1" applyAlignment="1" applyProtection="1">
      <alignment horizontal="right" vertical="center"/>
    </xf>
    <xf numFmtId="3" fontId="9" fillId="0" borderId="0" xfId="1900" applyNumberFormat="1" applyFill="1" applyAlignment="1" applyProtection="1">
      <alignment horizontal="right"/>
    </xf>
    <xf numFmtId="3" fontId="18" fillId="0" borderId="0" xfId="1944" applyNumberFormat="1" applyFont="1" applyFill="1" applyAlignment="1">
      <alignment horizontal="right" vertical="center"/>
    </xf>
    <xf numFmtId="3" fontId="0" fillId="0" borderId="0" xfId="0" applyNumberFormat="1" applyAlignment="1">
      <alignment horizontal="right"/>
    </xf>
    <xf numFmtId="3" fontId="14" fillId="0" borderId="23" xfId="375" applyNumberFormat="1" applyFont="1" applyFill="1" applyBorder="1" applyAlignment="1" applyProtection="1">
      <alignment horizontal="right"/>
    </xf>
    <xf numFmtId="3" fontId="11" fillId="0" borderId="26" xfId="375" quotePrefix="1" applyNumberFormat="1" applyFont="1" applyFill="1" applyBorder="1" applyAlignment="1" applyProtection="1">
      <alignment horizontal="right"/>
    </xf>
    <xf numFmtId="3" fontId="11" fillId="0" borderId="38" xfId="375" applyNumberFormat="1" applyFont="1" applyFill="1" applyBorder="1" applyAlignment="1" applyProtection="1">
      <alignment horizontal="right"/>
    </xf>
    <xf numFmtId="3" fontId="19" fillId="0" borderId="0" xfId="1944" applyNumberFormat="1" applyFont="1" applyFill="1" applyAlignment="1">
      <alignment horizontal="right" vertical="center"/>
    </xf>
    <xf numFmtId="3" fontId="11" fillId="0" borderId="40" xfId="375" applyNumberFormat="1" applyFont="1" applyFill="1" applyBorder="1" applyAlignment="1" applyProtection="1">
      <alignment horizontal="right"/>
    </xf>
    <xf numFmtId="3" fontId="11" fillId="0" borderId="39" xfId="375" applyNumberFormat="1" applyFont="1" applyFill="1" applyBorder="1" applyAlignment="1" applyProtection="1">
      <alignment horizontal="right"/>
    </xf>
    <xf numFmtId="3" fontId="20" fillId="0" borderId="23" xfId="375" applyNumberFormat="1" applyFont="1" applyFill="1" applyBorder="1" applyAlignment="1" applyProtection="1">
      <alignment horizontal="right"/>
      <protection locked="0"/>
    </xf>
    <xf numFmtId="3" fontId="21" fillId="0" borderId="27" xfId="568" applyNumberFormat="1" applyFont="1" applyFill="1" applyBorder="1" applyAlignment="1">
      <alignment horizontal="right" vertical="center"/>
    </xf>
    <xf numFmtId="3" fontId="21" fillId="0" borderId="20" xfId="1943" applyNumberFormat="1" applyFont="1" applyFill="1" applyBorder="1" applyAlignment="1">
      <alignment horizontal="right" vertical="center" wrapText="1"/>
    </xf>
    <xf numFmtId="3" fontId="21" fillId="0" borderId="27" xfId="568" applyNumberFormat="1" applyFont="1" applyFill="1" applyBorder="1" applyAlignment="1">
      <alignment horizontal="right" vertical="center" wrapText="1"/>
    </xf>
    <xf numFmtId="3" fontId="21" fillId="0" borderId="28" xfId="568" applyNumberFormat="1" applyFont="1" applyFill="1" applyBorder="1" applyAlignment="1">
      <alignment horizontal="right" vertical="center"/>
    </xf>
    <xf numFmtId="3" fontId="21" fillId="0" borderId="25" xfId="1943" applyNumberFormat="1" applyFont="1" applyFill="1" applyBorder="1" applyAlignment="1">
      <alignment horizontal="right" vertical="center"/>
    </xf>
    <xf numFmtId="3" fontId="23" fillId="0" borderId="46" xfId="1840" applyNumberFormat="1" applyFont="1" applyFill="1" applyBorder="1" applyAlignment="1" applyProtection="1">
      <alignment horizontal="right" vertical="center"/>
    </xf>
    <xf numFmtId="3" fontId="22" fillId="0" borderId="31" xfId="1847" applyNumberFormat="1" applyFont="1" applyFill="1" applyBorder="1" applyAlignment="1" applyProtection="1">
      <alignment horizontal="right" vertical="center"/>
    </xf>
    <xf numFmtId="3" fontId="21" fillId="0" borderId="44" xfId="1840" applyNumberFormat="1" applyFont="1" applyFill="1" applyBorder="1" applyAlignment="1" applyProtection="1">
      <alignment horizontal="right" vertical="center"/>
    </xf>
    <xf numFmtId="3" fontId="24" fillId="0" borderId="34" xfId="1847" applyNumberFormat="1" applyFont="1" applyFill="1" applyBorder="1" applyAlignment="1" applyProtection="1">
      <alignment horizontal="right" vertical="center"/>
    </xf>
    <xf numFmtId="3" fontId="26" fillId="0" borderId="44" xfId="1840" applyNumberFormat="1" applyFont="1" applyFill="1" applyBorder="1" applyAlignment="1" applyProtection="1">
      <alignment horizontal="right" vertical="center"/>
    </xf>
    <xf numFmtId="3" fontId="8" fillId="49" borderId="44" xfId="375" applyNumberFormat="1" applyFont="1" applyFill="1" applyBorder="1" applyAlignment="1" applyProtection="1">
      <alignment horizontal="right"/>
    </xf>
    <xf numFmtId="3" fontId="8" fillId="0" borderId="44" xfId="375" applyNumberFormat="1" applyFont="1" applyFill="1" applyBorder="1" applyAlignment="1" applyProtection="1">
      <alignment horizontal="right"/>
    </xf>
    <xf numFmtId="3" fontId="25" fillId="0" borderId="44" xfId="1840" applyNumberFormat="1" applyFont="1" applyFill="1" applyBorder="1" applyAlignment="1" applyProtection="1">
      <alignment horizontal="right" vertical="center"/>
    </xf>
    <xf numFmtId="3" fontId="25" fillId="47" borderId="44" xfId="1840" applyNumberFormat="1" applyFont="1" applyFill="1" applyBorder="1" applyAlignment="1" applyProtection="1">
      <alignment horizontal="right" vertical="center"/>
    </xf>
    <xf numFmtId="3" fontId="31" fillId="0" borderId="44" xfId="375" applyNumberFormat="1" applyFont="1" applyFill="1" applyBorder="1" applyAlignment="1" applyProtection="1">
      <alignment horizontal="right"/>
    </xf>
    <xf numFmtId="3" fontId="26" fillId="47" borderId="44" xfId="1840" applyNumberFormat="1" applyFont="1" applyFill="1" applyBorder="1" applyAlignment="1" applyProtection="1">
      <alignment horizontal="right" vertical="center"/>
    </xf>
    <xf numFmtId="3" fontId="22" fillId="0" borderId="34" xfId="1945" applyNumberFormat="1" applyFont="1" applyFill="1" applyBorder="1" applyAlignment="1">
      <alignment horizontal="right" vertical="center"/>
    </xf>
    <xf numFmtId="3" fontId="24" fillId="47" borderId="44" xfId="1840" applyNumberFormat="1" applyFont="1" applyFill="1" applyBorder="1" applyAlignment="1" applyProtection="1">
      <alignment horizontal="right" vertical="center"/>
    </xf>
    <xf numFmtId="3" fontId="24" fillId="0" borderId="44" xfId="1840" applyNumberFormat="1" applyFont="1" applyFill="1" applyBorder="1" applyAlignment="1" applyProtection="1">
      <alignment horizontal="right" vertical="center"/>
    </xf>
    <xf numFmtId="3" fontId="21" fillId="47" borderId="44" xfId="1840" applyNumberFormat="1" applyFont="1" applyFill="1" applyBorder="1" applyAlignment="1" applyProtection="1">
      <alignment horizontal="right" vertical="center"/>
    </xf>
    <xf numFmtId="3" fontId="11" fillId="49" borderId="44" xfId="375" applyNumberFormat="1" applyFont="1" applyFill="1" applyBorder="1" applyAlignment="1" applyProtection="1">
      <alignment horizontal="right"/>
    </xf>
    <xf numFmtId="3" fontId="11" fillId="0" borderId="44" xfId="375" applyNumberFormat="1" applyFont="1" applyFill="1" applyBorder="1" applyAlignment="1" applyProtection="1">
      <alignment horizontal="right"/>
    </xf>
    <xf numFmtId="3" fontId="13" fillId="49" borderId="44" xfId="375" applyNumberFormat="1" applyFont="1" applyFill="1" applyBorder="1" applyAlignment="1" applyProtection="1">
      <alignment horizontal="right"/>
    </xf>
    <xf numFmtId="3" fontId="13" fillId="0" borderId="44" xfId="375" applyNumberFormat="1" applyFont="1" applyFill="1" applyBorder="1" applyAlignment="1" applyProtection="1">
      <alignment horizontal="right"/>
    </xf>
    <xf numFmtId="3" fontId="21" fillId="0" borderId="44" xfId="1841" applyNumberFormat="1" applyFont="1" applyFill="1" applyBorder="1" applyAlignment="1" applyProtection="1">
      <alignment horizontal="right" vertical="center"/>
    </xf>
    <xf numFmtId="3" fontId="21" fillId="0" borderId="45" xfId="1840" applyNumberFormat="1" applyFont="1" applyFill="1" applyBorder="1" applyAlignment="1" applyProtection="1">
      <alignment horizontal="right" vertical="center"/>
    </xf>
    <xf numFmtId="3" fontId="22" fillId="0" borderId="43" xfId="1945" applyNumberFormat="1" applyFont="1" applyFill="1" applyBorder="1" applyAlignment="1">
      <alignment horizontal="right" vertical="center"/>
    </xf>
    <xf numFmtId="3" fontId="24" fillId="0" borderId="0" xfId="1847" applyNumberFormat="1" applyFont="1" applyFill="1" applyAlignment="1">
      <alignment horizontal="right" vertical="center"/>
    </xf>
    <xf numFmtId="3" fontId="24" fillId="0" borderId="0" xfId="1847" applyNumberFormat="1" applyFont="1" applyFill="1" applyBorder="1" applyAlignment="1">
      <alignment horizontal="right" vertical="center"/>
    </xf>
    <xf numFmtId="3" fontId="24" fillId="0" borderId="0" xfId="1944" applyNumberFormat="1" applyFont="1" applyFill="1" applyBorder="1" applyAlignment="1">
      <alignment horizontal="right" vertical="center"/>
    </xf>
    <xf numFmtId="3" fontId="30" fillId="0" borderId="0" xfId="1944" applyNumberFormat="1" applyFont="1" applyFill="1" applyAlignment="1">
      <alignment horizontal="right" vertical="center"/>
    </xf>
    <xf numFmtId="0" fontId="6" fillId="0" borderId="0" xfId="0" applyFont="1"/>
    <xf numFmtId="0" fontId="0" fillId="0" borderId="0" xfId="0"/>
    <xf numFmtId="0" fontId="21" fillId="0" borderId="27" xfId="1847" applyFont="1" applyFill="1" applyBorder="1" applyAlignment="1" applyProtection="1">
      <alignment horizontal="center" vertical="center"/>
    </xf>
    <xf numFmtId="0" fontId="21" fillId="0" borderId="28" xfId="1847" applyFont="1" applyFill="1" applyBorder="1" applyAlignment="1" applyProtection="1">
      <alignment horizontal="center" vertical="center"/>
    </xf>
    <xf numFmtId="0" fontId="22" fillId="0" borderId="29" xfId="1847" applyFont="1" applyFill="1" applyBorder="1" applyAlignment="1" applyProtection="1">
      <alignment horizontal="center" vertical="center"/>
    </xf>
    <xf numFmtId="0" fontId="21" fillId="0" borderId="30" xfId="1847" applyFont="1" applyFill="1" applyBorder="1" applyAlignment="1" applyProtection="1">
      <alignment horizontal="center" vertical="center"/>
    </xf>
    <xf numFmtId="0" fontId="18" fillId="0" borderId="30" xfId="1847" applyFont="1" applyFill="1" applyBorder="1" applyAlignment="1" applyProtection="1">
      <alignment horizontal="left" vertical="center" wrapText="1"/>
    </xf>
    <xf numFmtId="0" fontId="24" fillId="0" borderId="32" xfId="1847" applyFont="1" applyFill="1" applyBorder="1" applyAlignment="1" applyProtection="1">
      <alignment horizontal="center" vertical="center"/>
    </xf>
    <xf numFmtId="0" fontId="21" fillId="0" borderId="33" xfId="1847" applyFont="1" applyFill="1" applyBorder="1" applyAlignment="1" applyProtection="1">
      <alignment horizontal="center" vertical="center"/>
    </xf>
    <xf numFmtId="0" fontId="21" fillId="0" borderId="33" xfId="1847" applyFont="1" applyFill="1" applyBorder="1" applyAlignment="1" applyProtection="1">
      <alignment horizontal="left" vertical="center" wrapText="1"/>
    </xf>
    <xf numFmtId="0" fontId="25" fillId="0" borderId="32" xfId="1847" applyFont="1" applyFill="1" applyBorder="1" applyAlignment="1" applyProtection="1">
      <alignment horizontal="center" vertical="center"/>
    </xf>
    <xf numFmtId="0" fontId="26" fillId="0" borderId="33" xfId="1847" applyFont="1" applyFill="1" applyBorder="1" applyAlignment="1" applyProtection="1">
      <alignment horizontal="left" vertical="center" wrapText="1" indent="1"/>
    </xf>
    <xf numFmtId="0" fontId="24" fillId="0" borderId="33" xfId="1847" applyFont="1" applyFill="1" applyBorder="1" applyAlignment="1" applyProtection="1">
      <alignment horizontal="center" vertical="center"/>
    </xf>
    <xf numFmtId="0" fontId="25" fillId="0" borderId="33" xfId="1847" applyFont="1" applyFill="1" applyBorder="1" applyAlignment="1" applyProtection="1">
      <alignment horizontal="left" vertical="center" wrapText="1" indent="1"/>
    </xf>
    <xf numFmtId="0" fontId="24" fillId="0" borderId="33" xfId="1847" applyFont="1" applyFill="1" applyBorder="1" applyAlignment="1" applyProtection="1">
      <alignment horizontal="left" vertical="center" wrapText="1" indent="1"/>
    </xf>
    <xf numFmtId="0" fontId="24" fillId="0" borderId="32" xfId="1847" applyFont="1" applyFill="1" applyBorder="1" applyAlignment="1">
      <alignment horizontal="center" vertical="center"/>
    </xf>
    <xf numFmtId="0" fontId="27" fillId="0" borderId="32" xfId="1847" applyFont="1" applyFill="1" applyBorder="1" applyAlignment="1" applyProtection="1">
      <alignment horizontal="center" vertical="center"/>
    </xf>
    <xf numFmtId="0" fontId="21" fillId="0" borderId="32" xfId="1847" applyFont="1" applyFill="1" applyBorder="1" applyAlignment="1" applyProtection="1">
      <alignment horizontal="center" vertical="center"/>
    </xf>
    <xf numFmtId="0" fontId="21" fillId="0" borderId="33" xfId="1847" applyFont="1" applyFill="1" applyBorder="1" applyAlignment="1" applyProtection="1">
      <alignment horizontal="left" vertical="center" wrapText="1" indent="1"/>
    </xf>
    <xf numFmtId="0" fontId="24" fillId="0" borderId="32" xfId="1847" quotePrefix="1" applyFont="1" applyFill="1" applyBorder="1" applyAlignment="1" applyProtection="1">
      <alignment horizontal="center" vertical="center"/>
    </xf>
    <xf numFmtId="0" fontId="28" fillId="0" borderId="33" xfId="1847" applyFont="1" applyFill="1" applyBorder="1" applyAlignment="1" applyProtection="1">
      <alignment horizontal="center" vertical="center"/>
    </xf>
    <xf numFmtId="0" fontId="29" fillId="0" borderId="33" xfId="1847" applyFont="1" applyFill="1" applyBorder="1" applyAlignment="1" applyProtection="1">
      <alignment horizontal="left" vertical="center" wrapText="1" indent="1"/>
    </xf>
    <xf numFmtId="0" fontId="29" fillId="0" borderId="33" xfId="1847" applyFont="1" applyFill="1" applyBorder="1" applyAlignment="1" applyProtection="1">
      <alignment horizontal="left" vertical="center" wrapText="1"/>
    </xf>
    <xf numFmtId="0" fontId="24" fillId="0" borderId="35" xfId="1847" applyFont="1" applyFill="1" applyBorder="1" applyAlignment="1" applyProtection="1">
      <alignment horizontal="center" vertical="center"/>
    </xf>
    <xf numFmtId="0" fontId="21" fillId="0" borderId="36" xfId="1847" applyFont="1" applyFill="1" applyBorder="1" applyAlignment="1" applyProtection="1">
      <alignment horizontal="center" vertical="center"/>
    </xf>
    <xf numFmtId="0" fontId="21" fillId="0" borderId="36" xfId="1847" applyFont="1" applyFill="1" applyBorder="1" applyAlignment="1" applyProtection="1">
      <alignment horizontal="left" vertical="center" wrapText="1"/>
    </xf>
    <xf numFmtId="0" fontId="9" fillId="0" borderId="0" xfId="1900" applyFill="1" applyProtection="1"/>
    <xf numFmtId="0" fontId="18" fillId="0" borderId="0" xfId="1944" applyFont="1" applyFill="1" applyAlignment="1">
      <alignment vertical="center"/>
    </xf>
    <xf numFmtId="0" fontId="19" fillId="0" borderId="0" xfId="1944" applyFont="1" applyFill="1" applyAlignment="1">
      <alignment vertical="center"/>
    </xf>
    <xf numFmtId="0" fontId="8" fillId="0" borderId="0" xfId="375" applyNumberFormat="1" applyFont="1" applyFill="1" applyAlignment="1" applyProtection="1">
      <alignment horizontal="right"/>
    </xf>
    <xf numFmtId="0" fontId="14" fillId="0" borderId="0" xfId="1900" applyNumberFormat="1" applyFont="1" applyFill="1" applyAlignment="1" applyProtection="1">
      <alignment vertical="center"/>
    </xf>
    <xf numFmtId="0" fontId="9" fillId="0" borderId="0" xfId="1900" applyNumberFormat="1" applyFill="1" applyProtection="1"/>
    <xf numFmtId="0" fontId="8" fillId="0" borderId="0" xfId="375" applyNumberFormat="1" applyFont="1" applyFill="1" applyProtection="1"/>
    <xf numFmtId="0" fontId="15" fillId="0" borderId="0" xfId="1900" applyNumberFormat="1" applyFont="1" applyFill="1" applyAlignment="1" applyProtection="1">
      <alignment vertical="center"/>
    </xf>
    <xf numFmtId="0" fontId="9" fillId="0" borderId="0" xfId="1900" applyNumberFormat="1" applyFill="1" applyAlignment="1" applyProtection="1">
      <alignment vertical="center"/>
    </xf>
    <xf numFmtId="0" fontId="9" fillId="0" borderId="41" xfId="1900" applyNumberFormat="1" applyFill="1" applyBorder="1" applyAlignment="1" applyProtection="1">
      <alignment horizontal="right"/>
    </xf>
    <xf numFmtId="0" fontId="9" fillId="0" borderId="42" xfId="1900" applyNumberFormat="1" applyFill="1" applyBorder="1" applyAlignment="1" applyProtection="1">
      <alignment horizontal="right"/>
    </xf>
    <xf numFmtId="0" fontId="11" fillId="0" borderId="39" xfId="375" applyNumberFormat="1" applyFont="1" applyFill="1" applyBorder="1" applyAlignment="1" applyProtection="1">
      <alignment horizontal="center"/>
    </xf>
    <xf numFmtId="0" fontId="12" fillId="0" borderId="23" xfId="1900" applyFont="1" applyFill="1" applyBorder="1" applyAlignment="1" applyProtection="1">
      <alignment horizontal="center"/>
    </xf>
    <xf numFmtId="41" fontId="20" fillId="0" borderId="23" xfId="375" applyFont="1" applyFill="1" applyBorder="1" applyAlignment="1" applyProtection="1">
      <alignment horizontal="center"/>
      <protection locked="0"/>
    </xf>
    <xf numFmtId="0" fontId="21" fillId="0" borderId="20" xfId="1847" applyFont="1" applyFill="1" applyBorder="1" applyAlignment="1" applyProtection="1">
      <alignment horizontal="center" vertical="center"/>
    </xf>
    <xf numFmtId="0" fontId="21" fillId="0" borderId="19" xfId="1847" applyFont="1" applyFill="1" applyBorder="1" applyAlignment="1" applyProtection="1">
      <alignment horizontal="left" vertical="center" wrapText="1"/>
    </xf>
    <xf numFmtId="0" fontId="21" fillId="0" borderId="25" xfId="1847" applyFont="1" applyFill="1" applyBorder="1" applyAlignment="1" applyProtection="1">
      <alignment horizontal="center" vertical="center"/>
    </xf>
    <xf numFmtId="0" fontId="21" fillId="0" borderId="24" xfId="1847" applyFont="1" applyFill="1" applyBorder="1" applyAlignment="1" applyProtection="1">
      <alignment horizontal="left" vertical="center" wrapText="1"/>
    </xf>
    <xf numFmtId="0" fontId="18" fillId="0" borderId="33" xfId="1847" applyFont="1" applyFill="1" applyBorder="1" applyAlignment="1" applyProtection="1">
      <alignment horizontal="left" vertical="center" wrapText="1"/>
    </xf>
    <xf numFmtId="0" fontId="18" fillId="0" borderId="33" xfId="1847" applyFont="1" applyFill="1" applyBorder="1" applyAlignment="1" applyProtection="1">
      <alignment horizontal="center" vertical="center"/>
    </xf>
    <xf numFmtId="41" fontId="8" fillId="0" borderId="0" xfId="375" applyFont="1" applyFill="1" applyProtection="1"/>
    <xf numFmtId="0" fontId="24" fillId="0" borderId="0" xfId="1847" applyFont="1" applyFill="1" applyAlignment="1">
      <alignment vertical="center"/>
    </xf>
    <xf numFmtId="0" fontId="24" fillId="0" borderId="0" xfId="1847" applyFont="1" applyFill="1" applyAlignment="1">
      <alignment horizontal="center" vertical="center"/>
    </xf>
    <xf numFmtId="0" fontId="19" fillId="0" borderId="0" xfId="1944" applyFont="1" applyFill="1" applyBorder="1" applyAlignment="1">
      <alignment horizontal="left" vertical="center" indent="6"/>
    </xf>
    <xf numFmtId="0" fontId="24" fillId="0" borderId="0" xfId="1944" applyFont="1" applyFill="1" applyBorder="1" applyAlignment="1">
      <alignment horizontal="right" vertical="center"/>
    </xf>
    <xf numFmtId="0" fontId="24" fillId="0" borderId="0" xfId="1944" applyFont="1" applyFill="1" applyBorder="1" applyAlignment="1">
      <alignment horizontal="center" vertical="center"/>
    </xf>
    <xf numFmtId="0" fontId="19" fillId="0" borderId="0" xfId="1944" applyFont="1" applyFill="1" applyBorder="1" applyAlignment="1">
      <alignment vertical="center" wrapText="1"/>
    </xf>
    <xf numFmtId="0" fontId="24" fillId="0" borderId="0" xfId="1944" applyFont="1" applyFill="1" applyBorder="1" applyAlignment="1">
      <alignment horizontal="center" vertical="center" wrapText="1"/>
    </xf>
    <xf numFmtId="0" fontId="19" fillId="0" borderId="0" xfId="1944" applyFont="1" applyFill="1" applyAlignment="1">
      <alignment horizontal="center" vertical="center"/>
    </xf>
    <xf numFmtId="0" fontId="19" fillId="0" borderId="0" xfId="1944" applyFont="1" applyFill="1" applyAlignment="1">
      <alignment horizontal="left" vertical="center"/>
    </xf>
    <xf numFmtId="0" fontId="19" fillId="0" borderId="0" xfId="1944" applyFont="1" applyFill="1" applyAlignment="1">
      <alignment vertical="center" wrapText="1"/>
    </xf>
    <xf numFmtId="167" fontId="24" fillId="0" borderId="0" xfId="1847" applyNumberFormat="1" applyFont="1" applyFill="1" applyAlignment="1">
      <alignment horizontal="center" vertical="center"/>
    </xf>
    <xf numFmtId="0" fontId="24" fillId="0" borderId="0" xfId="1847" applyFont="1" applyFill="1" applyBorder="1" applyAlignment="1">
      <alignment horizontal="center" vertical="center"/>
    </xf>
    <xf numFmtId="0" fontId="19" fillId="0" borderId="0" xfId="1944" applyFont="1" applyFill="1" applyBorder="1" applyAlignment="1">
      <alignment vertical="center"/>
    </xf>
    <xf numFmtId="4" fontId="21" fillId="0" borderId="27" xfId="568" applyNumberFormat="1" applyFont="1" applyFill="1" applyBorder="1" applyAlignment="1">
      <alignment horizontal="center" vertical="center"/>
    </xf>
    <xf numFmtId="167" fontId="21" fillId="0" borderId="44" xfId="1840" applyNumberFormat="1" applyFont="1" applyFill="1" applyBorder="1" applyAlignment="1" applyProtection="1">
      <alignment horizontal="center" vertical="center"/>
    </xf>
    <xf numFmtId="167" fontId="26" fillId="0" borderId="44" xfId="1840" applyNumberFormat="1" applyFont="1" applyFill="1" applyBorder="1" applyAlignment="1" applyProtection="1">
      <alignment horizontal="center" vertical="center"/>
    </xf>
    <xf numFmtId="41" fontId="8" fillId="49" borderId="44" xfId="375" applyFont="1" applyFill="1" applyBorder="1" applyProtection="1"/>
    <xf numFmtId="167" fontId="25" fillId="0" borderId="44" xfId="1840" applyNumberFormat="1" applyFont="1" applyFill="1" applyBorder="1" applyAlignment="1" applyProtection="1">
      <alignment horizontal="center" vertical="center"/>
    </xf>
    <xf numFmtId="167" fontId="25" fillId="47" borderId="44" xfId="1840" applyNumberFormat="1" applyFont="1" applyFill="1" applyBorder="1" applyAlignment="1" applyProtection="1">
      <alignment horizontal="center" vertical="center"/>
    </xf>
    <xf numFmtId="41" fontId="31" fillId="0" borderId="44" xfId="375" applyFont="1" applyFill="1" applyBorder="1" applyProtection="1"/>
    <xf numFmtId="167" fontId="26" fillId="47" borderId="44" xfId="1840" applyNumberFormat="1" applyFont="1" applyFill="1" applyBorder="1" applyAlignment="1" applyProtection="1">
      <alignment horizontal="center" vertical="center"/>
    </xf>
    <xf numFmtId="167" fontId="24" fillId="47" borderId="44" xfId="1840" applyNumberFormat="1" applyFont="1" applyFill="1" applyBorder="1" applyAlignment="1" applyProtection="1">
      <alignment horizontal="center" vertical="center"/>
    </xf>
    <xf numFmtId="167" fontId="21" fillId="47" borderId="44" xfId="1840" applyNumberFormat="1" applyFont="1" applyFill="1" applyBorder="1" applyAlignment="1" applyProtection="1">
      <alignment horizontal="center" vertical="center"/>
    </xf>
    <xf numFmtId="41" fontId="13" fillId="49" borderId="44" xfId="375" applyFont="1" applyFill="1" applyBorder="1" applyProtection="1"/>
    <xf numFmtId="167" fontId="21" fillId="0" borderId="44" xfId="1841" applyNumberFormat="1" applyFont="1" applyFill="1" applyBorder="1" applyAlignment="1" applyProtection="1">
      <alignment horizontal="center" vertical="center"/>
    </xf>
    <xf numFmtId="167" fontId="21" fillId="0" borderId="45" xfId="1840" applyNumberFormat="1" applyFont="1" applyFill="1" applyBorder="1" applyAlignment="1" applyProtection="1">
      <alignment horizontal="center" vertical="center"/>
    </xf>
    <xf numFmtId="167" fontId="23" fillId="0" borderId="46" xfId="1840" applyNumberFormat="1" applyFont="1" applyFill="1" applyBorder="1" applyAlignment="1" applyProtection="1">
      <alignment horizontal="center" vertical="center"/>
    </xf>
    <xf numFmtId="4" fontId="21" fillId="0" borderId="28" xfId="568" applyNumberFormat="1" applyFont="1" applyFill="1" applyBorder="1" applyAlignment="1">
      <alignment horizontal="center" vertical="center"/>
    </xf>
    <xf numFmtId="0" fontId="11" fillId="0" borderId="26" xfId="375" quotePrefix="1" applyNumberFormat="1" applyFont="1" applyFill="1" applyBorder="1" applyAlignment="1" applyProtection="1">
      <alignment horizontal="center"/>
    </xf>
    <xf numFmtId="0" fontId="11" fillId="0" borderId="38" xfId="375" applyNumberFormat="1" applyFont="1" applyFill="1" applyBorder="1" applyAlignment="1" applyProtection="1">
      <alignment horizontal="center"/>
    </xf>
    <xf numFmtId="0" fontId="14" fillId="0" borderId="26" xfId="375" applyNumberFormat="1" applyFont="1" applyFill="1" applyBorder="1" applyAlignment="1" applyProtection="1">
      <alignment horizontal="center"/>
    </xf>
    <xf numFmtId="0" fontId="62" fillId="48" borderId="37" xfId="375" applyNumberFormat="1" applyFont="1" applyFill="1" applyBorder="1" applyAlignment="1" applyProtection="1">
      <alignment horizontal="center"/>
    </xf>
    <xf numFmtId="0" fontId="0" fillId="0" borderId="0" xfId="0"/>
    <xf numFmtId="0" fontId="21" fillId="0" borderId="27" xfId="1847" applyFont="1" applyFill="1" applyBorder="1" applyAlignment="1" applyProtection="1">
      <alignment horizontal="center" vertical="center"/>
    </xf>
    <xf numFmtId="0" fontId="21" fillId="0" borderId="28" xfId="1847" applyFont="1" applyFill="1" applyBorder="1" applyAlignment="1" applyProtection="1">
      <alignment horizontal="center" vertical="center"/>
    </xf>
    <xf numFmtId="0" fontId="22" fillId="0" borderId="29" xfId="1847" applyFont="1" applyFill="1" applyBorder="1" applyAlignment="1" applyProtection="1">
      <alignment horizontal="center" vertical="center"/>
    </xf>
    <xf numFmtId="0" fontId="21" fillId="0" borderId="30" xfId="1847" applyFont="1" applyFill="1" applyBorder="1" applyAlignment="1" applyProtection="1">
      <alignment horizontal="center" vertical="center"/>
    </xf>
    <xf numFmtId="0" fontId="18" fillId="0" borderId="30" xfId="1847" applyFont="1" applyFill="1" applyBorder="1" applyAlignment="1" applyProtection="1">
      <alignment horizontal="left" vertical="center" wrapText="1"/>
    </xf>
    <xf numFmtId="0" fontId="24" fillId="0" borderId="32" xfId="1847" applyFont="1" applyFill="1" applyBorder="1" applyAlignment="1" applyProtection="1">
      <alignment horizontal="center" vertical="center"/>
    </xf>
    <xf numFmtId="0" fontId="21" fillId="0" borderId="33" xfId="1847" applyFont="1" applyFill="1" applyBorder="1" applyAlignment="1" applyProtection="1">
      <alignment horizontal="center" vertical="center"/>
    </xf>
    <xf numFmtId="0" fontId="21" fillId="0" borderId="33" xfId="1847" applyFont="1" applyFill="1" applyBorder="1" applyAlignment="1" applyProtection="1">
      <alignment horizontal="left" vertical="center" wrapText="1"/>
    </xf>
    <xf numFmtId="0" fontId="25" fillId="0" borderId="32" xfId="1847" applyFont="1" applyFill="1" applyBorder="1" applyAlignment="1" applyProtection="1">
      <alignment horizontal="center" vertical="center"/>
    </xf>
    <xf numFmtId="0" fontId="26" fillId="0" borderId="33" xfId="1847" applyFont="1" applyFill="1" applyBorder="1" applyAlignment="1" applyProtection="1">
      <alignment horizontal="left" vertical="center" wrapText="1" indent="1"/>
    </xf>
    <xf numFmtId="0" fontId="24" fillId="0" borderId="33" xfId="1847" applyFont="1" applyFill="1" applyBorder="1" applyAlignment="1" applyProtection="1">
      <alignment horizontal="center" vertical="center"/>
    </xf>
    <xf numFmtId="0" fontId="25" fillId="0" borderId="33" xfId="1847" applyFont="1" applyFill="1" applyBorder="1" applyAlignment="1" applyProtection="1">
      <alignment horizontal="left" vertical="center" wrapText="1" indent="1"/>
    </xf>
    <xf numFmtId="0" fontId="24" fillId="0" borderId="33" xfId="1847" applyFont="1" applyFill="1" applyBorder="1" applyAlignment="1" applyProtection="1">
      <alignment horizontal="left" vertical="center" wrapText="1" indent="1"/>
    </xf>
    <xf numFmtId="0" fontId="24" fillId="0" borderId="32" xfId="1847" applyFont="1" applyFill="1" applyBorder="1" applyAlignment="1">
      <alignment horizontal="center" vertical="center"/>
    </xf>
    <xf numFmtId="0" fontId="27" fillId="0" borderId="32" xfId="1847" applyFont="1" applyFill="1" applyBorder="1" applyAlignment="1" applyProtection="1">
      <alignment horizontal="center" vertical="center"/>
    </xf>
    <xf numFmtId="0" fontId="21" fillId="0" borderId="32" xfId="1847" applyFont="1" applyFill="1" applyBorder="1" applyAlignment="1" applyProtection="1">
      <alignment horizontal="center" vertical="center"/>
    </xf>
    <xf numFmtId="0" fontId="21" fillId="0" borderId="33" xfId="1847" applyFont="1" applyFill="1" applyBorder="1" applyAlignment="1" applyProtection="1">
      <alignment horizontal="left" vertical="center" wrapText="1" indent="1"/>
    </xf>
    <xf numFmtId="0" fontId="24" fillId="0" borderId="32" xfId="1847" quotePrefix="1" applyFont="1" applyFill="1" applyBorder="1" applyAlignment="1" applyProtection="1">
      <alignment horizontal="center" vertical="center"/>
    </xf>
    <xf numFmtId="0" fontId="28" fillId="0" borderId="33" xfId="1847" applyFont="1" applyFill="1" applyBorder="1" applyAlignment="1" applyProtection="1">
      <alignment horizontal="center" vertical="center"/>
    </xf>
    <xf numFmtId="0" fontId="29" fillId="0" borderId="33" xfId="1847" applyFont="1" applyFill="1" applyBorder="1" applyAlignment="1" applyProtection="1">
      <alignment horizontal="left" vertical="center" wrapText="1" indent="1"/>
    </xf>
    <xf numFmtId="0" fontId="29" fillId="0" borderId="33" xfId="1847" applyFont="1" applyFill="1" applyBorder="1" applyAlignment="1" applyProtection="1">
      <alignment horizontal="left" vertical="center" wrapText="1"/>
    </xf>
    <xf numFmtId="0" fontId="24" fillId="0" borderId="35" xfId="1847" applyFont="1" applyFill="1" applyBorder="1" applyAlignment="1" applyProtection="1">
      <alignment horizontal="center" vertical="center"/>
    </xf>
    <xf numFmtId="0" fontId="21" fillId="0" borderId="36" xfId="1847" applyFont="1" applyFill="1" applyBorder="1" applyAlignment="1" applyProtection="1">
      <alignment horizontal="center" vertical="center"/>
    </xf>
    <xf numFmtId="0" fontId="21" fillId="0" borderId="36" xfId="1847" applyFont="1" applyFill="1" applyBorder="1" applyAlignment="1" applyProtection="1">
      <alignment horizontal="left" vertical="center" wrapText="1"/>
    </xf>
    <xf numFmtId="0" fontId="9" fillId="0" borderId="0" xfId="1900" applyFill="1" applyProtection="1"/>
    <xf numFmtId="0" fontId="18" fillId="0" borderId="0" xfId="1944" applyFont="1" applyFill="1" applyAlignment="1">
      <alignment vertical="center"/>
    </xf>
    <xf numFmtId="0" fontId="19" fillId="0" borderId="0" xfId="1944" applyFont="1" applyFill="1" applyAlignment="1">
      <alignment vertical="center"/>
    </xf>
    <xf numFmtId="0" fontId="8" fillId="0" borderId="0" xfId="375" applyNumberFormat="1" applyFont="1" applyFill="1" applyAlignment="1" applyProtection="1">
      <alignment horizontal="right"/>
    </xf>
    <xf numFmtId="0" fontId="14" fillId="0" borderId="0" xfId="1900" applyNumberFormat="1" applyFont="1" applyFill="1" applyAlignment="1" applyProtection="1">
      <alignment vertical="center"/>
    </xf>
    <xf numFmtId="0" fontId="9" fillId="0" borderId="0" xfId="1900" applyNumberFormat="1" applyFill="1" applyProtection="1"/>
    <xf numFmtId="0" fontId="8" fillId="0" borderId="0" xfId="375" applyNumberFormat="1" applyFont="1" applyFill="1" applyProtection="1"/>
    <xf numFmtId="0" fontId="15" fillId="0" borderId="0" xfId="1900" applyNumberFormat="1" applyFont="1" applyFill="1" applyAlignment="1" applyProtection="1">
      <alignment vertical="center"/>
    </xf>
    <xf numFmtId="0" fontId="14" fillId="0" borderId="23" xfId="375" applyNumberFormat="1" applyFont="1" applyFill="1" applyBorder="1" applyAlignment="1" applyProtection="1">
      <alignment horizontal="center"/>
    </xf>
    <xf numFmtId="0" fontId="9" fillId="0" borderId="0" xfId="1900" applyNumberFormat="1" applyFill="1" applyAlignment="1" applyProtection="1">
      <alignment vertical="center"/>
    </xf>
    <xf numFmtId="0" fontId="9" fillId="0" borderId="41" xfId="1900" applyNumberFormat="1" applyFill="1" applyBorder="1" applyAlignment="1" applyProtection="1">
      <alignment horizontal="right"/>
    </xf>
    <xf numFmtId="0" fontId="9" fillId="0" borderId="42" xfId="1900" applyNumberFormat="1" applyFill="1" applyBorder="1" applyAlignment="1" applyProtection="1">
      <alignment horizontal="right"/>
    </xf>
    <xf numFmtId="0" fontId="11" fillId="0" borderId="39" xfId="375" applyNumberFormat="1" applyFont="1" applyFill="1" applyBorder="1" applyAlignment="1" applyProtection="1">
      <alignment horizontal="center"/>
    </xf>
    <xf numFmtId="0" fontId="11" fillId="0" borderId="40" xfId="375" applyNumberFormat="1" applyFont="1" applyFill="1" applyBorder="1" applyAlignment="1" applyProtection="1">
      <alignment horizontal="center"/>
    </xf>
    <xf numFmtId="0" fontId="12" fillId="0" borderId="23" xfId="1900" applyFont="1" applyFill="1" applyBorder="1" applyAlignment="1" applyProtection="1">
      <alignment horizontal="center"/>
    </xf>
    <xf numFmtId="41" fontId="20" fillId="0" borderId="23" xfId="375" applyFont="1" applyFill="1" applyBorder="1" applyAlignment="1" applyProtection="1">
      <alignment horizontal="center"/>
      <protection locked="0"/>
    </xf>
    <xf numFmtId="0" fontId="21" fillId="0" borderId="20" xfId="1847" applyFont="1" applyFill="1" applyBorder="1" applyAlignment="1" applyProtection="1">
      <alignment horizontal="center" vertical="center"/>
    </xf>
    <xf numFmtId="0" fontId="21" fillId="0" borderId="19" xfId="1847" applyFont="1" applyFill="1" applyBorder="1" applyAlignment="1" applyProtection="1">
      <alignment horizontal="left" vertical="center" wrapText="1"/>
    </xf>
    <xf numFmtId="0" fontId="21" fillId="0" borderId="25" xfId="1847" applyFont="1" applyFill="1" applyBorder="1" applyAlignment="1" applyProtection="1">
      <alignment horizontal="center" vertical="center"/>
    </xf>
    <xf numFmtId="0" fontId="21" fillId="0" borderId="24" xfId="1847" applyFont="1" applyFill="1" applyBorder="1" applyAlignment="1" applyProtection="1">
      <alignment horizontal="left" vertical="center" wrapText="1"/>
    </xf>
    <xf numFmtId="0" fontId="18" fillId="0" borderId="33" xfId="1847" applyFont="1" applyFill="1" applyBorder="1" applyAlignment="1" applyProtection="1">
      <alignment horizontal="left" vertical="center" wrapText="1"/>
    </xf>
    <xf numFmtId="0" fontId="18" fillId="0" borderId="33" xfId="1847" applyFont="1" applyFill="1" applyBorder="1" applyAlignment="1" applyProtection="1">
      <alignment horizontal="center" vertical="center"/>
    </xf>
    <xf numFmtId="41" fontId="8" fillId="0" borderId="0" xfId="375" applyFont="1" applyFill="1" applyProtection="1"/>
    <xf numFmtId="0" fontId="24" fillId="0" borderId="0" xfId="1847" applyFont="1" applyFill="1" applyAlignment="1">
      <alignment vertical="center"/>
    </xf>
    <xf numFmtId="0" fontId="24" fillId="0" borderId="0" xfId="1847" applyFont="1" applyFill="1" applyAlignment="1">
      <alignment horizontal="center" vertical="center"/>
    </xf>
    <xf numFmtId="0" fontId="19" fillId="0" borderId="0" xfId="1944" applyFont="1" applyFill="1" applyBorder="1" applyAlignment="1">
      <alignment horizontal="left" vertical="center" indent="6"/>
    </xf>
    <xf numFmtId="0" fontId="24" fillId="0" borderId="0" xfId="1944" applyFont="1" applyFill="1" applyBorder="1" applyAlignment="1">
      <alignment horizontal="right" vertical="center"/>
    </xf>
    <xf numFmtId="0" fontId="24" fillId="0" borderId="0" xfId="1944" applyFont="1" applyFill="1" applyBorder="1" applyAlignment="1">
      <alignment horizontal="center" vertical="center"/>
    </xf>
    <xf numFmtId="0" fontId="19" fillId="0" borderId="0" xfId="1944" applyFont="1" applyFill="1" applyBorder="1" applyAlignment="1">
      <alignment vertical="center" wrapText="1"/>
    </xf>
    <xf numFmtId="0" fontId="24" fillId="0" borderId="0" xfId="1944" applyFont="1" applyFill="1" applyBorder="1" applyAlignment="1">
      <alignment horizontal="center" vertical="center" wrapText="1"/>
    </xf>
    <xf numFmtId="0" fontId="19" fillId="0" borderId="0" xfId="1944" applyFont="1" applyFill="1" applyAlignment="1">
      <alignment horizontal="center" vertical="center"/>
    </xf>
    <xf numFmtId="0" fontId="19" fillId="0" borderId="0" xfId="1944" applyFont="1" applyFill="1" applyAlignment="1">
      <alignment horizontal="left" vertical="center"/>
    </xf>
    <xf numFmtId="167" fontId="24" fillId="0" borderId="0" xfId="1847" applyNumberFormat="1" applyFont="1" applyFill="1" applyAlignment="1">
      <alignment horizontal="center" vertical="center"/>
    </xf>
    <xf numFmtId="0" fontId="24" fillId="0" borderId="0" xfId="1847" applyFont="1" applyFill="1" applyBorder="1" applyAlignment="1">
      <alignment horizontal="center" vertical="center"/>
    </xf>
    <xf numFmtId="0" fontId="19" fillId="0" borderId="0" xfId="1944" applyFont="1" applyFill="1" applyBorder="1" applyAlignment="1">
      <alignment vertical="center"/>
    </xf>
    <xf numFmtId="4" fontId="21" fillId="0" borderId="27" xfId="568" applyNumberFormat="1" applyFont="1" applyFill="1" applyBorder="1" applyAlignment="1">
      <alignment horizontal="center" vertical="center"/>
    </xf>
    <xf numFmtId="167" fontId="21" fillId="0" borderId="44" xfId="1840" applyNumberFormat="1" applyFont="1" applyFill="1" applyBorder="1" applyAlignment="1" applyProtection="1">
      <alignment horizontal="center" vertical="center"/>
    </xf>
    <xf numFmtId="167" fontId="26" fillId="0" borderId="44" xfId="1840" applyNumberFormat="1" applyFont="1" applyFill="1" applyBorder="1" applyAlignment="1" applyProtection="1">
      <alignment horizontal="center" vertical="center"/>
    </xf>
    <xf numFmtId="41" fontId="8" fillId="49" borderId="44" xfId="375" applyFont="1" applyFill="1" applyBorder="1" applyProtection="1"/>
    <xf numFmtId="167" fontId="25" fillId="0" borderId="44" xfId="1840" applyNumberFormat="1" applyFont="1" applyFill="1" applyBorder="1" applyAlignment="1" applyProtection="1">
      <alignment horizontal="center" vertical="center"/>
    </xf>
    <xf numFmtId="167" fontId="25" fillId="47" borderId="44" xfId="1840" applyNumberFormat="1" applyFont="1" applyFill="1" applyBorder="1" applyAlignment="1" applyProtection="1">
      <alignment horizontal="center" vertical="center"/>
    </xf>
    <xf numFmtId="41" fontId="31" fillId="0" borderId="44" xfId="375" applyFont="1" applyFill="1" applyBorder="1" applyProtection="1"/>
    <xf numFmtId="167" fontId="26" fillId="47" borderId="44" xfId="1840" applyNumberFormat="1" applyFont="1" applyFill="1" applyBorder="1" applyAlignment="1" applyProtection="1">
      <alignment horizontal="center" vertical="center"/>
    </xf>
    <xf numFmtId="167" fontId="24" fillId="47" borderId="44" xfId="1840" applyNumberFormat="1" applyFont="1" applyFill="1" applyBorder="1" applyAlignment="1" applyProtection="1">
      <alignment horizontal="center" vertical="center"/>
    </xf>
    <xf numFmtId="167" fontId="21" fillId="47" borderId="44" xfId="1840" applyNumberFormat="1" applyFont="1" applyFill="1" applyBorder="1" applyAlignment="1" applyProtection="1">
      <alignment horizontal="center" vertical="center"/>
    </xf>
    <xf numFmtId="41" fontId="13" fillId="49" borderId="44" xfId="375" applyFont="1" applyFill="1" applyBorder="1" applyProtection="1"/>
    <xf numFmtId="167" fontId="21" fillId="0" borderId="44" xfId="1841" applyNumberFormat="1" applyFont="1" applyFill="1" applyBorder="1" applyAlignment="1" applyProtection="1">
      <alignment horizontal="center" vertical="center"/>
    </xf>
    <xf numFmtId="167" fontId="21" fillId="0" borderId="45" xfId="1840" applyNumberFormat="1" applyFont="1" applyFill="1" applyBorder="1" applyAlignment="1" applyProtection="1">
      <alignment horizontal="center" vertical="center"/>
    </xf>
    <xf numFmtId="167" fontId="23" fillId="0" borderId="46" xfId="1840" applyNumberFormat="1" applyFont="1" applyFill="1" applyBorder="1" applyAlignment="1" applyProtection="1">
      <alignment horizontal="center" vertical="center"/>
    </xf>
    <xf numFmtId="4" fontId="21" fillId="0" borderId="28" xfId="568" applyNumberFormat="1" applyFont="1" applyFill="1" applyBorder="1" applyAlignment="1">
      <alignment horizontal="center" vertical="center"/>
    </xf>
    <xf numFmtId="0" fontId="11" fillId="0" borderId="26" xfId="375" quotePrefix="1" applyNumberFormat="1" applyFont="1" applyFill="1" applyBorder="1" applyAlignment="1" applyProtection="1">
      <alignment horizontal="center"/>
    </xf>
    <xf numFmtId="0" fontId="11" fillId="0" borderId="38" xfId="375" applyNumberFormat="1" applyFont="1" applyFill="1" applyBorder="1" applyAlignment="1" applyProtection="1">
      <alignment horizontal="center"/>
    </xf>
    <xf numFmtId="0" fontId="62" fillId="48" borderId="37" xfId="375" applyNumberFormat="1" applyFont="1" applyFill="1" applyBorder="1" applyAlignment="1" applyProtection="1">
      <alignment horizontal="center"/>
    </xf>
    <xf numFmtId="0" fontId="0" fillId="0" borderId="0" xfId="0"/>
    <xf numFmtId="0" fontId="21" fillId="0" borderId="27" xfId="1847" applyFont="1" applyFill="1" applyBorder="1" applyAlignment="1" applyProtection="1">
      <alignment horizontal="center" vertical="center"/>
    </xf>
    <xf numFmtId="0" fontId="21" fillId="0" borderId="28" xfId="1847" applyFont="1" applyFill="1" applyBorder="1" applyAlignment="1" applyProtection="1">
      <alignment horizontal="center" vertical="center"/>
    </xf>
    <xf numFmtId="0" fontId="22" fillId="0" borderId="29" xfId="1847" applyFont="1" applyFill="1" applyBorder="1" applyAlignment="1" applyProtection="1">
      <alignment horizontal="center" vertical="center"/>
    </xf>
    <xf numFmtId="0" fontId="21" fillId="0" borderId="30" xfId="1847" applyFont="1" applyFill="1" applyBorder="1" applyAlignment="1" applyProtection="1">
      <alignment horizontal="center" vertical="center"/>
    </xf>
    <xf numFmtId="0" fontId="18" fillId="0" borderId="30" xfId="1847" applyFont="1" applyFill="1" applyBorder="1" applyAlignment="1" applyProtection="1">
      <alignment horizontal="left" vertical="center" wrapText="1"/>
    </xf>
    <xf numFmtId="0" fontId="24" fillId="0" borderId="32" xfId="1847" applyFont="1" applyFill="1" applyBorder="1" applyAlignment="1" applyProtection="1">
      <alignment horizontal="center" vertical="center"/>
    </xf>
    <xf numFmtId="0" fontId="21" fillId="0" borderId="33" xfId="1847" applyFont="1" applyFill="1" applyBorder="1" applyAlignment="1" applyProtection="1">
      <alignment horizontal="center" vertical="center"/>
    </xf>
    <xf numFmtId="0" fontId="21" fillId="0" borderId="33" xfId="1847" applyFont="1" applyFill="1" applyBorder="1" applyAlignment="1" applyProtection="1">
      <alignment horizontal="left" vertical="center" wrapText="1"/>
    </xf>
    <xf numFmtId="0" fontId="25" fillId="0" borderId="32" xfId="1847" applyFont="1" applyFill="1" applyBorder="1" applyAlignment="1" applyProtection="1">
      <alignment horizontal="center" vertical="center"/>
    </xf>
    <xf numFmtId="0" fontId="26" fillId="0" borderId="33" xfId="1847" applyFont="1" applyFill="1" applyBorder="1" applyAlignment="1" applyProtection="1">
      <alignment horizontal="left" vertical="center" wrapText="1" indent="1"/>
    </xf>
    <xf numFmtId="0" fontId="24" fillId="0" borderId="33" xfId="1847" applyFont="1" applyFill="1" applyBorder="1" applyAlignment="1" applyProtection="1">
      <alignment horizontal="center" vertical="center"/>
    </xf>
    <xf numFmtId="0" fontId="25" fillId="0" borderId="33" xfId="1847" applyFont="1" applyFill="1" applyBorder="1" applyAlignment="1" applyProtection="1">
      <alignment horizontal="left" vertical="center" wrapText="1" indent="1"/>
    </xf>
    <xf numFmtId="0" fontId="24" fillId="0" borderId="33" xfId="1847" applyFont="1" applyFill="1" applyBorder="1" applyAlignment="1" applyProtection="1">
      <alignment horizontal="left" vertical="center" wrapText="1" indent="1"/>
    </xf>
    <xf numFmtId="0" fontId="24" fillId="0" borderId="32" xfId="1847" applyFont="1" applyFill="1" applyBorder="1" applyAlignment="1">
      <alignment horizontal="center" vertical="center"/>
    </xf>
    <xf numFmtId="0" fontId="27" fillId="0" borderId="32" xfId="1847" applyFont="1" applyFill="1" applyBorder="1" applyAlignment="1" applyProtection="1">
      <alignment horizontal="center" vertical="center"/>
    </xf>
    <xf numFmtId="0" fontId="21" fillId="0" borderId="32" xfId="1847" applyFont="1" applyFill="1" applyBorder="1" applyAlignment="1" applyProtection="1">
      <alignment horizontal="center" vertical="center"/>
    </xf>
    <xf numFmtId="0" fontId="21" fillId="0" borderId="33" xfId="1847" applyFont="1" applyFill="1" applyBorder="1" applyAlignment="1" applyProtection="1">
      <alignment horizontal="left" vertical="center" wrapText="1" indent="1"/>
    </xf>
    <xf numFmtId="0" fontId="24" fillId="0" borderId="32" xfId="1847" quotePrefix="1" applyFont="1" applyFill="1" applyBorder="1" applyAlignment="1" applyProtection="1">
      <alignment horizontal="center" vertical="center"/>
    </xf>
    <xf numFmtId="0" fontId="28" fillId="0" borderId="33" xfId="1847" applyFont="1" applyFill="1" applyBorder="1" applyAlignment="1" applyProtection="1">
      <alignment horizontal="center" vertical="center"/>
    </xf>
    <xf numFmtId="0" fontId="29" fillId="0" borderId="33" xfId="1847" applyFont="1" applyFill="1" applyBorder="1" applyAlignment="1" applyProtection="1">
      <alignment horizontal="left" vertical="center" wrapText="1" indent="1"/>
    </xf>
    <xf numFmtId="0" fontId="29" fillId="0" borderId="33" xfId="1847" applyFont="1" applyFill="1" applyBorder="1" applyAlignment="1" applyProtection="1">
      <alignment horizontal="left" vertical="center" wrapText="1"/>
    </xf>
    <xf numFmtId="0" fontId="24" fillId="0" borderId="35" xfId="1847" applyFont="1" applyFill="1" applyBorder="1" applyAlignment="1" applyProtection="1">
      <alignment horizontal="center" vertical="center"/>
    </xf>
    <xf numFmtId="0" fontId="21" fillId="0" borderId="36" xfId="1847" applyFont="1" applyFill="1" applyBorder="1" applyAlignment="1" applyProtection="1">
      <alignment horizontal="center" vertical="center"/>
    </xf>
    <xf numFmtId="0" fontId="21" fillId="0" borderId="36" xfId="1847" applyFont="1" applyFill="1" applyBorder="1" applyAlignment="1" applyProtection="1">
      <alignment horizontal="left" vertical="center" wrapText="1"/>
    </xf>
    <xf numFmtId="0" fontId="9" fillId="0" borderId="0" xfId="1900" applyFill="1" applyProtection="1"/>
    <xf numFmtId="0" fontId="18" fillId="0" borderId="0" xfId="1944" applyFont="1" applyFill="1" applyAlignment="1">
      <alignment vertical="center"/>
    </xf>
    <xf numFmtId="0" fontId="19" fillId="0" borderId="0" xfId="1944" applyFont="1" applyFill="1" applyAlignment="1">
      <alignment vertical="center"/>
    </xf>
    <xf numFmtId="0" fontId="8" fillId="0" borderId="0" xfId="375" applyNumberFormat="1" applyFont="1" applyFill="1" applyAlignment="1" applyProtection="1">
      <alignment horizontal="right"/>
    </xf>
    <xf numFmtId="0" fontId="14" fillId="0" borderId="0" xfId="1900" applyNumberFormat="1" applyFont="1" applyFill="1" applyAlignment="1" applyProtection="1">
      <alignment vertical="center"/>
    </xf>
    <xf numFmtId="0" fontId="9" fillId="0" borderId="0" xfId="1900" applyNumberFormat="1" applyFill="1" applyProtection="1"/>
    <xf numFmtId="0" fontId="8" fillId="0" borderId="0" xfId="375" applyNumberFormat="1" applyFont="1" applyFill="1" applyProtection="1"/>
    <xf numFmtId="0" fontId="15" fillId="0" borderId="0" xfId="1900" applyNumberFormat="1" applyFont="1" applyFill="1" applyAlignment="1" applyProtection="1">
      <alignment vertical="center"/>
    </xf>
    <xf numFmtId="0" fontId="14" fillId="0" borderId="23" xfId="375" applyNumberFormat="1" applyFont="1" applyFill="1" applyBorder="1" applyAlignment="1" applyProtection="1">
      <alignment horizontal="center"/>
    </xf>
    <xf numFmtId="0" fontId="9" fillId="0" borderId="0" xfId="1900" applyNumberFormat="1" applyFill="1" applyAlignment="1" applyProtection="1">
      <alignment vertical="center"/>
    </xf>
    <xf numFmtId="0" fontId="9" fillId="0" borderId="41" xfId="1900" applyNumberFormat="1" applyFill="1" applyBorder="1" applyAlignment="1" applyProtection="1">
      <alignment horizontal="right"/>
    </xf>
    <xf numFmtId="0" fontId="9" fillId="0" borderId="42" xfId="1900" applyNumberFormat="1" applyFill="1" applyBorder="1" applyAlignment="1" applyProtection="1">
      <alignment horizontal="right"/>
    </xf>
    <xf numFmtId="0" fontId="11" fillId="0" borderId="39" xfId="375" applyNumberFormat="1" applyFont="1" applyFill="1" applyBorder="1" applyAlignment="1" applyProtection="1">
      <alignment horizontal="center"/>
    </xf>
    <xf numFmtId="0" fontId="11" fillId="0" borderId="40" xfId="375" applyNumberFormat="1" applyFont="1" applyFill="1" applyBorder="1" applyAlignment="1" applyProtection="1">
      <alignment horizontal="center"/>
    </xf>
    <xf numFmtId="0" fontId="12" fillId="0" borderId="23" xfId="1900" applyFont="1" applyFill="1" applyBorder="1" applyAlignment="1" applyProtection="1">
      <alignment horizontal="center"/>
    </xf>
    <xf numFmtId="41" fontId="20" fillId="0" borderId="23" xfId="375" applyFont="1" applyFill="1" applyBorder="1" applyAlignment="1" applyProtection="1">
      <alignment horizontal="center"/>
      <protection locked="0"/>
    </xf>
    <xf numFmtId="0" fontId="21" fillId="0" borderId="20" xfId="1847" applyFont="1" applyFill="1" applyBorder="1" applyAlignment="1" applyProtection="1">
      <alignment horizontal="center" vertical="center"/>
    </xf>
    <xf numFmtId="0" fontId="21" fillId="0" borderId="19" xfId="1847" applyFont="1" applyFill="1" applyBorder="1" applyAlignment="1" applyProtection="1">
      <alignment horizontal="left" vertical="center" wrapText="1"/>
    </xf>
    <xf numFmtId="0" fontId="21" fillId="0" borderId="25" xfId="1847" applyFont="1" applyFill="1" applyBorder="1" applyAlignment="1" applyProtection="1">
      <alignment horizontal="center" vertical="center"/>
    </xf>
    <xf numFmtId="0" fontId="21" fillId="0" borderId="24" xfId="1847" applyFont="1" applyFill="1" applyBorder="1" applyAlignment="1" applyProtection="1">
      <alignment horizontal="left" vertical="center" wrapText="1"/>
    </xf>
    <xf numFmtId="0" fontId="18" fillId="0" borderId="33" xfId="1847" applyFont="1" applyFill="1" applyBorder="1" applyAlignment="1" applyProtection="1">
      <alignment horizontal="left" vertical="center" wrapText="1"/>
    </xf>
    <xf numFmtId="0" fontId="18" fillId="0" borderId="33" xfId="1847" applyFont="1" applyFill="1" applyBorder="1" applyAlignment="1" applyProtection="1">
      <alignment horizontal="center" vertical="center"/>
    </xf>
    <xf numFmtId="41" fontId="8" fillId="0" borderId="0" xfId="375" applyFont="1" applyFill="1" applyProtection="1"/>
    <xf numFmtId="0" fontId="24" fillId="0" borderId="0" xfId="1847" applyFont="1" applyFill="1" applyAlignment="1">
      <alignment vertical="center"/>
    </xf>
    <xf numFmtId="0" fontId="24" fillId="0" borderId="0" xfId="1847" applyFont="1" applyFill="1" applyAlignment="1">
      <alignment horizontal="center" vertical="center"/>
    </xf>
    <xf numFmtId="0" fontId="19" fillId="0" borderId="0" xfId="1944" applyFont="1" applyFill="1" applyBorder="1" applyAlignment="1">
      <alignment horizontal="left" vertical="center" indent="6"/>
    </xf>
    <xf numFmtId="0" fontId="24" fillId="0" borderId="0" xfId="1944" applyFont="1" applyFill="1" applyBorder="1" applyAlignment="1">
      <alignment horizontal="right" vertical="center"/>
    </xf>
    <xf numFmtId="0" fontId="24" fillId="0" borderId="0" xfId="1944" applyFont="1" applyFill="1" applyBorder="1" applyAlignment="1">
      <alignment horizontal="center" vertical="center"/>
    </xf>
    <xf numFmtId="0" fontId="19" fillId="0" borderId="0" xfId="1944" applyFont="1" applyFill="1" applyBorder="1" applyAlignment="1">
      <alignment vertical="center" wrapText="1"/>
    </xf>
    <xf numFmtId="0" fontId="24" fillId="0" borderId="0" xfId="1944" applyFont="1" applyFill="1" applyBorder="1" applyAlignment="1">
      <alignment horizontal="center" vertical="center" wrapText="1"/>
    </xf>
    <xf numFmtId="167" fontId="24" fillId="0" borderId="0" xfId="1847" applyNumberFormat="1" applyFont="1" applyFill="1" applyAlignment="1">
      <alignment horizontal="center" vertical="center"/>
    </xf>
    <xf numFmtId="0" fontId="24" fillId="0" borderId="0" xfId="1847" applyFont="1" applyFill="1" applyBorder="1" applyAlignment="1">
      <alignment horizontal="center" vertical="center"/>
    </xf>
    <xf numFmtId="4" fontId="21" fillId="0" borderId="27" xfId="568" applyNumberFormat="1" applyFont="1" applyFill="1" applyBorder="1" applyAlignment="1">
      <alignment horizontal="center" vertical="center"/>
    </xf>
    <xf numFmtId="167" fontId="21" fillId="0" borderId="44" xfId="1840" applyNumberFormat="1" applyFont="1" applyFill="1" applyBorder="1" applyAlignment="1" applyProtection="1">
      <alignment horizontal="center" vertical="center"/>
    </xf>
    <xf numFmtId="167" fontId="26" fillId="0" borderId="44" xfId="1840" applyNumberFormat="1" applyFont="1" applyFill="1" applyBorder="1" applyAlignment="1" applyProtection="1">
      <alignment horizontal="center" vertical="center"/>
    </xf>
    <xf numFmtId="41" fontId="8" fillId="49" borderId="44" xfId="375" applyFont="1" applyFill="1" applyBorder="1" applyProtection="1"/>
    <xf numFmtId="167" fontId="25" fillId="0" borderId="44" xfId="1840" applyNumberFormat="1" applyFont="1" applyFill="1" applyBorder="1" applyAlignment="1" applyProtection="1">
      <alignment horizontal="center" vertical="center"/>
    </xf>
    <xf numFmtId="167" fontId="25" fillId="47" borderId="44" xfId="1840" applyNumberFormat="1" applyFont="1" applyFill="1" applyBorder="1" applyAlignment="1" applyProtection="1">
      <alignment horizontal="center" vertical="center"/>
    </xf>
    <xf numFmtId="41" fontId="31" fillId="0" borderId="44" xfId="375" applyFont="1" applyFill="1" applyBorder="1" applyProtection="1"/>
    <xf numFmtId="167" fontId="26" fillId="47" borderId="44" xfId="1840" applyNumberFormat="1" applyFont="1" applyFill="1" applyBorder="1" applyAlignment="1" applyProtection="1">
      <alignment horizontal="center" vertical="center"/>
    </xf>
    <xf numFmtId="167" fontId="24" fillId="47" borderId="44" xfId="1840" applyNumberFormat="1" applyFont="1" applyFill="1" applyBorder="1" applyAlignment="1" applyProtection="1">
      <alignment horizontal="center" vertical="center"/>
    </xf>
    <xf numFmtId="167" fontId="21" fillId="47" borderId="44" xfId="1840" applyNumberFormat="1" applyFont="1" applyFill="1" applyBorder="1" applyAlignment="1" applyProtection="1">
      <alignment horizontal="center" vertical="center"/>
    </xf>
    <xf numFmtId="41" fontId="13" fillId="49" borderId="44" xfId="375" applyFont="1" applyFill="1" applyBorder="1" applyProtection="1"/>
    <xf numFmtId="167" fontId="21" fillId="0" borderId="44" xfId="1841" applyNumberFormat="1" applyFont="1" applyFill="1" applyBorder="1" applyAlignment="1" applyProtection="1">
      <alignment horizontal="center" vertical="center"/>
    </xf>
    <xf numFmtId="167" fontId="21" fillId="0" borderId="45" xfId="1840" applyNumberFormat="1" applyFont="1" applyFill="1" applyBorder="1" applyAlignment="1" applyProtection="1">
      <alignment horizontal="center" vertical="center"/>
    </xf>
    <xf numFmtId="167" fontId="23" fillId="0" borderId="46" xfId="1840" applyNumberFormat="1" applyFont="1" applyFill="1" applyBorder="1" applyAlignment="1" applyProtection="1">
      <alignment horizontal="center" vertical="center"/>
    </xf>
    <xf numFmtId="4" fontId="21" fillId="0" borderId="28" xfId="568" applyNumberFormat="1" applyFont="1" applyFill="1" applyBorder="1" applyAlignment="1">
      <alignment horizontal="center" vertical="center"/>
    </xf>
    <xf numFmtId="0" fontId="11" fillId="0" borderId="26" xfId="375" quotePrefix="1" applyNumberFormat="1" applyFont="1" applyFill="1" applyBorder="1" applyAlignment="1" applyProtection="1">
      <alignment horizontal="center"/>
    </xf>
    <xf numFmtId="0" fontId="11" fillId="0" borderId="38" xfId="375" applyNumberFormat="1" applyFont="1" applyFill="1" applyBorder="1" applyAlignment="1" applyProtection="1">
      <alignment horizontal="center"/>
    </xf>
    <xf numFmtId="0" fontId="62" fillId="48" borderId="37" xfId="375" applyNumberFormat="1" applyFont="1" applyFill="1" applyBorder="1" applyAlignment="1" applyProtection="1">
      <alignment horizontal="center"/>
    </xf>
    <xf numFmtId="0" fontId="11" fillId="0" borderId="21" xfId="1900" applyNumberFormat="1" applyFont="1" applyFill="1" applyBorder="1" applyAlignment="1" applyProtection="1">
      <alignment horizontal="center"/>
    </xf>
    <xf numFmtId="0" fontId="11" fillId="0" borderId="22" xfId="1900" applyNumberFormat="1" applyFont="1" applyFill="1" applyBorder="1" applyAlignment="1" applyProtection="1">
      <alignment horizontal="center"/>
    </xf>
    <xf numFmtId="0" fontId="16" fillId="0" borderId="0" xfId="1900" applyNumberFormat="1" applyFont="1" applyFill="1" applyAlignment="1" applyProtection="1">
      <alignment horizontal="center"/>
    </xf>
    <xf numFmtId="0" fontId="18" fillId="47" borderId="0" xfId="1943" applyFont="1" applyFill="1" applyAlignment="1">
      <alignment vertical="center"/>
    </xf>
    <xf numFmtId="0" fontId="19" fillId="47" borderId="0" xfId="1943" applyFont="1" applyFill="1" applyAlignment="1">
      <alignment vertical="center"/>
    </xf>
    <xf numFmtId="0" fontId="66" fillId="50" borderId="19" xfId="1943" applyFont="1" applyFill="1" applyBorder="1" applyAlignment="1">
      <alignment horizontal="center" vertical="center"/>
    </xf>
    <xf numFmtId="0" fontId="66" fillId="50" borderId="47" xfId="1943" applyFont="1" applyFill="1" applyBorder="1" applyAlignment="1">
      <alignment horizontal="center" vertical="center"/>
    </xf>
    <xf numFmtId="0" fontId="66" fillId="50" borderId="20" xfId="1943" applyFont="1" applyFill="1" applyBorder="1" applyAlignment="1">
      <alignment horizontal="center" vertical="center"/>
    </xf>
    <xf numFmtId="49" fontId="67" fillId="0" borderId="0" xfId="1943" applyNumberFormat="1" applyFont="1" applyFill="1" applyAlignment="1">
      <alignment vertical="center"/>
    </xf>
    <xf numFmtId="0" fontId="66" fillId="50" borderId="24" xfId="1943" applyFont="1" applyFill="1" applyBorder="1" applyAlignment="1">
      <alignment horizontal="center" vertical="center"/>
    </xf>
    <xf numFmtId="0" fontId="66" fillId="50" borderId="48" xfId="1943" applyFont="1" applyFill="1" applyBorder="1" applyAlignment="1">
      <alignment horizontal="center" vertical="center"/>
    </xf>
    <xf numFmtId="0" fontId="66" fillId="50" borderId="25" xfId="1943" applyFont="1" applyFill="1" applyBorder="1" applyAlignment="1">
      <alignment horizontal="center" vertical="center"/>
    </xf>
    <xf numFmtId="0" fontId="24" fillId="47" borderId="0" xfId="1943" applyFont="1" applyFill="1" applyAlignment="1">
      <alignment vertical="center"/>
    </xf>
    <xf numFmtId="0" fontId="66" fillId="47" borderId="0" xfId="1943" applyFont="1" applyFill="1" applyAlignment="1">
      <alignment horizontal="center" vertical="center" wrapText="1"/>
    </xf>
    <xf numFmtId="49" fontId="30" fillId="0" borderId="0" xfId="1943" applyNumberFormat="1" applyFont="1" applyFill="1" applyAlignment="1">
      <alignment vertical="center"/>
    </xf>
    <xf numFmtId="0" fontId="24" fillId="47" borderId="0" xfId="1943" applyFont="1" applyFill="1" applyBorder="1" applyAlignment="1">
      <alignment horizontal="center" vertical="center"/>
    </xf>
    <xf numFmtId="0" fontId="24" fillId="47" borderId="0" xfId="1943" applyFont="1" applyFill="1" applyAlignment="1">
      <alignment horizontal="center" vertical="center"/>
    </xf>
    <xf numFmtId="0" fontId="18" fillId="47" borderId="0" xfId="1943" applyFont="1" applyFill="1" applyBorder="1" applyAlignment="1">
      <alignment horizontal="center" vertical="center"/>
    </xf>
    <xf numFmtId="0" fontId="18" fillId="50" borderId="49" xfId="1943" applyFont="1" applyFill="1" applyBorder="1" applyAlignment="1">
      <alignment horizontal="center" vertical="center"/>
    </xf>
    <xf numFmtId="0" fontId="18" fillId="50" borderId="50" xfId="1943" applyFont="1" applyFill="1" applyBorder="1" applyAlignment="1">
      <alignment horizontal="center" vertical="center"/>
    </xf>
    <xf numFmtId="0" fontId="18" fillId="50" borderId="51" xfId="1943" applyFont="1" applyFill="1" applyBorder="1" applyAlignment="1">
      <alignment horizontal="center" vertical="center"/>
    </xf>
    <xf numFmtId="0" fontId="19" fillId="47" borderId="0" xfId="1943" applyFont="1" applyFill="1" applyBorder="1" applyAlignment="1">
      <alignment vertical="center"/>
    </xf>
    <xf numFmtId="0" fontId="24" fillId="47" borderId="19" xfId="1943" applyFont="1" applyFill="1" applyBorder="1" applyAlignment="1">
      <alignment horizontal="center" vertical="center"/>
    </xf>
    <xf numFmtId="0" fontId="24" fillId="47" borderId="47" xfId="1943" applyFont="1" applyFill="1" applyBorder="1" applyAlignment="1">
      <alignment horizontal="center" vertical="center"/>
    </xf>
    <xf numFmtId="0" fontId="24" fillId="47" borderId="20" xfId="1943" applyFont="1" applyFill="1" applyBorder="1" applyAlignment="1">
      <alignment horizontal="center" vertical="center"/>
    </xf>
    <xf numFmtId="0" fontId="24" fillId="47" borderId="0" xfId="1943" applyFont="1" applyFill="1" applyBorder="1" applyAlignment="1">
      <alignment horizontal="left" vertical="center"/>
    </xf>
    <xf numFmtId="0" fontId="24" fillId="47" borderId="52" xfId="1943" applyFont="1" applyFill="1" applyBorder="1" applyAlignment="1">
      <alignment horizontal="left" vertical="center"/>
    </xf>
    <xf numFmtId="0" fontId="24" fillId="47" borderId="0" xfId="1943" applyFont="1" applyFill="1" applyBorder="1" applyAlignment="1">
      <alignment vertical="center"/>
    </xf>
    <xf numFmtId="0" fontId="24" fillId="47" borderId="38" xfId="1943" applyFont="1" applyFill="1" applyBorder="1" applyAlignment="1">
      <alignment horizontal="center" vertical="center"/>
    </xf>
    <xf numFmtId="0" fontId="24" fillId="47" borderId="53" xfId="1943" applyFont="1" applyFill="1" applyBorder="1" applyAlignment="1">
      <alignment horizontal="center" vertical="center"/>
    </xf>
    <xf numFmtId="0" fontId="24" fillId="47" borderId="52" xfId="1945" applyFont="1" applyFill="1" applyBorder="1" applyAlignment="1">
      <alignment horizontal="left" vertical="center"/>
    </xf>
    <xf numFmtId="0" fontId="24" fillId="47" borderId="0" xfId="1945" applyFont="1" applyFill="1" applyBorder="1" applyAlignment="1">
      <alignment horizontal="left" vertical="center"/>
    </xf>
    <xf numFmtId="0" fontId="24" fillId="47" borderId="0" xfId="1945" applyFont="1" applyFill="1" applyBorder="1" applyAlignment="1">
      <alignment horizontal="center" vertical="center"/>
    </xf>
    <xf numFmtId="0" fontId="24" fillId="47" borderId="38" xfId="1945" applyFont="1" applyFill="1" applyBorder="1" applyAlignment="1">
      <alignment horizontal="center" vertical="center"/>
    </xf>
    <xf numFmtId="0" fontId="24" fillId="47" borderId="53" xfId="1945" applyFont="1" applyFill="1" applyBorder="1" applyAlignment="1">
      <alignment horizontal="center" vertical="center"/>
    </xf>
    <xf numFmtId="0" fontId="24" fillId="47" borderId="52" xfId="1943" applyFont="1" applyFill="1" applyBorder="1" applyAlignment="1">
      <alignment horizontal="center" vertical="center"/>
    </xf>
    <xf numFmtId="0" fontId="24" fillId="47" borderId="52" xfId="1943" applyFont="1" applyFill="1" applyBorder="1" applyAlignment="1">
      <alignment horizontal="left" vertical="center"/>
    </xf>
    <xf numFmtId="0" fontId="24" fillId="47" borderId="0" xfId="1943" applyFont="1" applyFill="1" applyBorder="1" applyAlignment="1">
      <alignment horizontal="left" vertical="center"/>
    </xf>
    <xf numFmtId="0" fontId="24" fillId="47" borderId="0" xfId="1943" applyFont="1" applyFill="1" applyBorder="1" applyAlignment="1">
      <alignment horizontal="right" vertical="center"/>
    </xf>
    <xf numFmtId="0" fontId="24" fillId="47" borderId="54" xfId="1943" applyFont="1" applyFill="1" applyBorder="1" applyAlignment="1">
      <alignment horizontal="right" vertical="center"/>
    </xf>
    <xf numFmtId="0" fontId="24" fillId="47" borderId="24" xfId="1943" applyFont="1" applyFill="1" applyBorder="1" applyAlignment="1">
      <alignment horizontal="center" vertical="center"/>
    </xf>
    <xf numFmtId="0" fontId="24" fillId="47" borderId="48" xfId="1943" applyFont="1" applyFill="1" applyBorder="1" applyAlignment="1">
      <alignment horizontal="center" vertical="center"/>
    </xf>
    <xf numFmtId="0" fontId="24" fillId="47" borderId="25" xfId="1943" applyFont="1" applyFill="1" applyBorder="1" applyAlignment="1">
      <alignment horizontal="center" vertical="center"/>
    </xf>
    <xf numFmtId="0" fontId="24" fillId="47" borderId="0" xfId="1943" applyFont="1" applyFill="1" applyBorder="1" applyAlignment="1">
      <alignment horizontal="center" vertical="center"/>
    </xf>
    <xf numFmtId="0" fontId="18" fillId="50" borderId="49" xfId="1943" applyFont="1" applyFill="1" applyBorder="1" applyAlignment="1">
      <alignment horizontal="center" vertical="center" wrapText="1"/>
    </xf>
    <xf numFmtId="0" fontId="18" fillId="50" borderId="50" xfId="1943" applyFont="1" applyFill="1" applyBorder="1" applyAlignment="1">
      <alignment horizontal="center" vertical="center" wrapText="1"/>
    </xf>
    <xf numFmtId="0" fontId="18" fillId="50" borderId="51" xfId="1943" applyFont="1" applyFill="1" applyBorder="1" applyAlignment="1">
      <alignment horizontal="center" vertical="center" wrapText="1"/>
    </xf>
    <xf numFmtId="0" fontId="18" fillId="47" borderId="19" xfId="1943" applyFont="1" applyFill="1" applyBorder="1" applyAlignment="1">
      <alignment horizontal="center" vertical="center"/>
    </xf>
    <xf numFmtId="0" fontId="18" fillId="47" borderId="47" xfId="1943" applyFont="1" applyFill="1" applyBorder="1" applyAlignment="1">
      <alignment horizontal="center" vertical="center"/>
    </xf>
    <xf numFmtId="0" fontId="18" fillId="47" borderId="20" xfId="1943" applyFont="1" applyFill="1" applyBorder="1" applyAlignment="1">
      <alignment horizontal="center" vertical="center"/>
    </xf>
    <xf numFmtId="0" fontId="24" fillId="47" borderId="0" xfId="1943" applyFont="1" applyFill="1" applyBorder="1" applyAlignment="1">
      <alignment horizontal="right" vertical="center"/>
    </xf>
    <xf numFmtId="0" fontId="24" fillId="47" borderId="47" xfId="1943" applyFont="1" applyFill="1" applyBorder="1" applyAlignment="1">
      <alignment horizontal="center" vertical="center"/>
    </xf>
    <xf numFmtId="177" fontId="18" fillId="47" borderId="0" xfId="1943" applyNumberFormat="1" applyFont="1" applyFill="1" applyBorder="1" applyAlignment="1">
      <alignment horizontal="center" vertical="center"/>
    </xf>
    <xf numFmtId="0" fontId="24" fillId="47" borderId="0" xfId="1943" quotePrefix="1" applyFont="1" applyFill="1" applyBorder="1" applyAlignment="1">
      <alignment horizontal="center" vertical="center"/>
    </xf>
    <xf numFmtId="177" fontId="24" fillId="47" borderId="0" xfId="1943" applyNumberFormat="1" applyFont="1" applyFill="1" applyBorder="1" applyAlignment="1">
      <alignment horizontal="center" vertical="center"/>
    </xf>
    <xf numFmtId="0" fontId="24" fillId="47" borderId="0" xfId="1943" quotePrefix="1" applyFont="1" applyFill="1" applyBorder="1" applyAlignment="1">
      <alignment horizontal="center" vertical="center"/>
    </xf>
    <xf numFmtId="0" fontId="21" fillId="47" borderId="55" xfId="1846" applyFont="1" applyFill="1" applyBorder="1" applyAlignment="1" applyProtection="1">
      <alignment horizontal="center" vertical="center"/>
    </xf>
    <xf numFmtId="0" fontId="21" fillId="47" borderId="19" xfId="1846" applyFont="1" applyFill="1" applyBorder="1" applyAlignment="1" applyProtection="1">
      <alignment horizontal="center" vertical="center"/>
    </xf>
    <xf numFmtId="0" fontId="21" fillId="47" borderId="47" xfId="1846" applyFont="1" applyFill="1" applyBorder="1" applyAlignment="1" applyProtection="1">
      <alignment horizontal="center" vertical="center"/>
    </xf>
    <xf numFmtId="0" fontId="21" fillId="47" borderId="19" xfId="1846" applyFont="1" applyFill="1" applyBorder="1" applyAlignment="1" applyProtection="1">
      <alignment horizontal="center" vertical="center" wrapText="1"/>
    </xf>
    <xf numFmtId="0" fontId="21" fillId="47" borderId="47" xfId="1846" applyFont="1" applyFill="1" applyBorder="1" applyAlignment="1" applyProtection="1">
      <alignment horizontal="center" vertical="center" wrapText="1"/>
    </xf>
    <xf numFmtId="0" fontId="21" fillId="47" borderId="20" xfId="1846" applyFont="1" applyFill="1" applyBorder="1" applyAlignment="1" applyProtection="1">
      <alignment horizontal="center" vertical="center" wrapText="1"/>
    </xf>
    <xf numFmtId="4" fontId="21" fillId="47" borderId="19" xfId="568" applyNumberFormat="1" applyFont="1" applyFill="1" applyBorder="1" applyAlignment="1">
      <alignment horizontal="center" vertical="center" wrapText="1"/>
    </xf>
    <xf numFmtId="4" fontId="21" fillId="47" borderId="47" xfId="568" applyNumberFormat="1" applyFont="1" applyFill="1" applyBorder="1" applyAlignment="1">
      <alignment horizontal="center" vertical="center" wrapText="1"/>
    </xf>
    <xf numFmtId="4" fontId="21" fillId="47" borderId="20" xfId="568" applyNumberFormat="1" applyFont="1" applyFill="1" applyBorder="1" applyAlignment="1">
      <alignment horizontal="center" vertical="center" wrapText="1"/>
    </xf>
    <xf numFmtId="0" fontId="21" fillId="0" borderId="27" xfId="1943" applyFont="1" applyFill="1" applyBorder="1" applyAlignment="1">
      <alignment horizontal="center" vertical="center" wrapText="1"/>
    </xf>
    <xf numFmtId="0" fontId="21" fillId="47" borderId="35" xfId="1846" applyFont="1" applyFill="1" applyBorder="1" applyAlignment="1" applyProtection="1">
      <alignment horizontal="center" vertical="center"/>
    </xf>
    <xf numFmtId="0" fontId="21" fillId="47" borderId="24" xfId="1846" applyFont="1" applyFill="1" applyBorder="1" applyAlignment="1" applyProtection="1">
      <alignment horizontal="center" vertical="center"/>
    </xf>
    <xf numFmtId="0" fontId="21" fillId="47" borderId="48" xfId="1846" applyFont="1" applyFill="1" applyBorder="1" applyAlignment="1" applyProtection="1">
      <alignment horizontal="center" vertical="center"/>
    </xf>
    <xf numFmtId="0" fontId="21" fillId="47" borderId="24" xfId="1846" applyFont="1" applyFill="1" applyBorder="1" applyAlignment="1" applyProtection="1">
      <alignment horizontal="center" vertical="center" wrapText="1"/>
    </xf>
    <xf numFmtId="0" fontId="21" fillId="47" borderId="48" xfId="1846" applyFont="1" applyFill="1" applyBorder="1" applyAlignment="1" applyProtection="1">
      <alignment horizontal="center" vertical="center" wrapText="1"/>
    </xf>
    <xf numFmtId="0" fontId="21" fillId="47" borderId="25" xfId="1846" applyFont="1" applyFill="1" applyBorder="1" applyAlignment="1" applyProtection="1">
      <alignment horizontal="center" vertical="center" wrapText="1"/>
    </xf>
    <xf numFmtId="4" fontId="21" fillId="47" borderId="24" xfId="568" applyNumberFormat="1" applyFont="1" applyFill="1" applyBorder="1" applyAlignment="1">
      <alignment horizontal="center" vertical="center" wrapText="1"/>
    </xf>
    <xf numFmtId="4" fontId="21" fillId="47" borderId="48" xfId="568" applyNumberFormat="1" applyFont="1" applyFill="1" applyBorder="1" applyAlignment="1">
      <alignment horizontal="center" vertical="center" wrapText="1"/>
    </xf>
    <xf numFmtId="4" fontId="21" fillId="47" borderId="25" xfId="568" applyNumberFormat="1" applyFont="1" applyFill="1" applyBorder="1" applyAlignment="1">
      <alignment horizontal="center" vertical="center" wrapText="1"/>
    </xf>
    <xf numFmtId="0" fontId="21" fillId="0" borderId="28" xfId="1943" applyFont="1" applyFill="1" applyBorder="1" applyAlignment="1">
      <alignment horizontal="center" vertical="center"/>
    </xf>
    <xf numFmtId="0" fontId="22" fillId="0" borderId="29" xfId="1846" applyFont="1" applyFill="1" applyBorder="1" applyAlignment="1" applyProtection="1">
      <alignment horizontal="center" vertical="center"/>
    </xf>
    <xf numFmtId="0" fontId="21" fillId="0" borderId="56" xfId="1843" applyFont="1" applyFill="1" applyBorder="1" applyAlignment="1" applyProtection="1">
      <alignment horizontal="center" vertical="top" wrapText="1"/>
    </xf>
    <xf numFmtId="0" fontId="21" fillId="0" borderId="57" xfId="1843" applyFont="1" applyFill="1" applyBorder="1" applyAlignment="1" applyProtection="1">
      <alignment horizontal="center" vertical="top" wrapText="1"/>
    </xf>
    <xf numFmtId="0" fontId="21" fillId="0" borderId="56" xfId="1843" applyFont="1" applyFill="1" applyBorder="1" applyAlignment="1" applyProtection="1">
      <alignment horizontal="left" vertical="top" wrapText="1"/>
    </xf>
    <xf numFmtId="0" fontId="21" fillId="0" borderId="57" xfId="1843" applyFont="1" applyFill="1" applyBorder="1" applyAlignment="1" applyProtection="1">
      <alignment horizontal="left" vertical="top" wrapText="1"/>
    </xf>
    <xf numFmtId="0" fontId="21" fillId="0" borderId="58" xfId="1843" applyFont="1" applyFill="1" applyBorder="1" applyAlignment="1" applyProtection="1">
      <alignment horizontal="left" vertical="top" wrapText="1"/>
    </xf>
    <xf numFmtId="167" fontId="21" fillId="0" borderId="56" xfId="1840" applyNumberFormat="1" applyFont="1" applyFill="1" applyBorder="1" applyAlignment="1" applyProtection="1">
      <alignment horizontal="center" vertical="center" wrapText="1"/>
    </xf>
    <xf numFmtId="167" fontId="21" fillId="0" borderId="57" xfId="1840" applyNumberFormat="1" applyFont="1" applyFill="1" applyBorder="1" applyAlignment="1" applyProtection="1">
      <alignment horizontal="center" vertical="center" wrapText="1"/>
    </xf>
    <xf numFmtId="167" fontId="21" fillId="0" borderId="58" xfId="1840" applyNumberFormat="1" applyFont="1" applyFill="1" applyBorder="1" applyAlignment="1" applyProtection="1">
      <alignment horizontal="center" vertical="center" wrapText="1"/>
    </xf>
    <xf numFmtId="49" fontId="22" fillId="0" borderId="29" xfId="1846" applyNumberFormat="1" applyFont="1" applyFill="1" applyBorder="1" applyAlignment="1" applyProtection="1">
      <alignment horizontal="center" vertical="center"/>
    </xf>
    <xf numFmtId="0" fontId="24" fillId="0" borderId="32" xfId="1846" applyFont="1" applyFill="1" applyBorder="1" applyAlignment="1" applyProtection="1">
      <alignment horizontal="center" vertical="center"/>
    </xf>
    <xf numFmtId="0" fontId="21" fillId="0" borderId="59" xfId="1843" applyFont="1" applyFill="1" applyBorder="1" applyAlignment="1" applyProtection="1">
      <alignment horizontal="center" vertical="top" wrapText="1"/>
    </xf>
    <xf numFmtId="0" fontId="21" fillId="0" borderId="23" xfId="1843" applyFont="1" applyFill="1" applyBorder="1" applyAlignment="1" applyProtection="1">
      <alignment horizontal="center" vertical="top" wrapText="1"/>
    </xf>
    <xf numFmtId="0" fontId="21" fillId="0" borderId="59" xfId="1843" applyFont="1" applyFill="1" applyBorder="1" applyAlignment="1" applyProtection="1">
      <alignment horizontal="left" vertical="top" wrapText="1"/>
    </xf>
    <xf numFmtId="0" fontId="21" fillId="0" borderId="23" xfId="1843" applyFont="1" applyFill="1" applyBorder="1" applyAlignment="1" applyProtection="1">
      <alignment horizontal="left" vertical="top" wrapText="1"/>
    </xf>
    <xf numFmtId="0" fontId="21" fillId="0" borderId="44" xfId="1843" applyFont="1" applyFill="1" applyBorder="1" applyAlignment="1" applyProtection="1">
      <alignment horizontal="left" vertical="top" wrapText="1"/>
    </xf>
    <xf numFmtId="167" fontId="21" fillId="0" borderId="59" xfId="1840" applyNumberFormat="1" applyFont="1" applyFill="1" applyBorder="1" applyAlignment="1" applyProtection="1">
      <alignment horizontal="center" vertical="center" wrapText="1"/>
    </xf>
    <xf numFmtId="167" fontId="21" fillId="0" borderId="23" xfId="1840" applyNumberFormat="1" applyFont="1" applyFill="1" applyBorder="1" applyAlignment="1" applyProtection="1">
      <alignment horizontal="center" vertical="center" wrapText="1"/>
    </xf>
    <xf numFmtId="167" fontId="21" fillId="0" borderId="44" xfId="1840" applyNumberFormat="1" applyFont="1" applyFill="1" applyBorder="1" applyAlignment="1" applyProtection="1">
      <alignment horizontal="center" vertical="center" wrapText="1"/>
    </xf>
    <xf numFmtId="0" fontId="25" fillId="0" borderId="32" xfId="1846" applyFont="1" applyFill="1" applyBorder="1" applyAlignment="1" applyProtection="1">
      <alignment horizontal="center" vertical="center"/>
    </xf>
    <xf numFmtId="0" fontId="26" fillId="0" borderId="59" xfId="1843" applyFont="1" applyFill="1" applyBorder="1" applyAlignment="1" applyProtection="1">
      <alignment horizontal="center" vertical="top" wrapText="1"/>
    </xf>
    <xf numFmtId="0" fontId="26" fillId="0" borderId="23" xfId="1843" applyFont="1" applyFill="1" applyBorder="1" applyAlignment="1" applyProtection="1">
      <alignment horizontal="center" vertical="top" wrapText="1"/>
    </xf>
    <xf numFmtId="0" fontId="26" fillId="0" borderId="59" xfId="1843" applyFont="1" applyFill="1" applyBorder="1" applyAlignment="1" applyProtection="1">
      <alignment horizontal="left" vertical="top" wrapText="1"/>
    </xf>
    <xf numFmtId="0" fontId="26" fillId="0" borderId="23" xfId="1843" applyFont="1" applyFill="1" applyBorder="1" applyAlignment="1" applyProtection="1">
      <alignment horizontal="left" vertical="top" wrapText="1"/>
    </xf>
    <xf numFmtId="0" fontId="26" fillId="0" borderId="44" xfId="1843" applyFont="1" applyFill="1" applyBorder="1" applyAlignment="1" applyProtection="1">
      <alignment horizontal="left" vertical="top" wrapText="1"/>
    </xf>
    <xf numFmtId="167" fontId="26" fillId="0" borderId="59" xfId="1840" applyNumberFormat="1" applyFont="1" applyFill="1" applyBorder="1" applyAlignment="1" applyProtection="1">
      <alignment horizontal="center" vertical="center" wrapText="1"/>
    </xf>
    <xf numFmtId="167" fontId="26" fillId="0" borderId="23" xfId="1840" applyNumberFormat="1" applyFont="1" applyFill="1" applyBorder="1" applyAlignment="1" applyProtection="1">
      <alignment horizontal="center" vertical="center" wrapText="1"/>
    </xf>
    <xf numFmtId="167" fontId="26" fillId="0" borderId="44" xfId="1840" applyNumberFormat="1" applyFont="1" applyFill="1" applyBorder="1" applyAlignment="1" applyProtection="1">
      <alignment horizontal="center" vertical="center" wrapText="1"/>
    </xf>
    <xf numFmtId="0" fontId="24" fillId="0" borderId="59" xfId="1843" applyFont="1" applyFill="1" applyBorder="1" applyAlignment="1" applyProtection="1">
      <alignment horizontal="center" vertical="top" wrapText="1"/>
    </xf>
    <xf numFmtId="0" fontId="24" fillId="0" borderId="23" xfId="1843" applyFont="1" applyFill="1" applyBorder="1" applyAlignment="1" applyProtection="1">
      <alignment horizontal="center" vertical="top" wrapText="1"/>
    </xf>
    <xf numFmtId="0" fontId="24" fillId="0" borderId="59" xfId="1843" applyFont="1" applyFill="1" applyBorder="1" applyAlignment="1" applyProtection="1">
      <alignment horizontal="left" vertical="top" wrapText="1"/>
    </xf>
    <xf numFmtId="0" fontId="24" fillId="0" borderId="23" xfId="1843" applyFont="1" applyFill="1" applyBorder="1" applyAlignment="1" applyProtection="1">
      <alignment horizontal="left" vertical="top" wrapText="1"/>
    </xf>
    <xf numFmtId="0" fontId="24" fillId="0" borderId="44" xfId="1843" applyFont="1" applyFill="1" applyBorder="1" applyAlignment="1" applyProtection="1">
      <alignment horizontal="left" vertical="top" wrapText="1"/>
    </xf>
    <xf numFmtId="167" fontId="24" fillId="51" borderId="59" xfId="1840" applyNumberFormat="1" applyFont="1" applyFill="1" applyBorder="1" applyAlignment="1" applyProtection="1">
      <alignment horizontal="center" vertical="center" wrapText="1"/>
    </xf>
    <xf numFmtId="167" fontId="24" fillId="51" borderId="23" xfId="1840" applyNumberFormat="1" applyFont="1" applyFill="1" applyBorder="1" applyAlignment="1" applyProtection="1">
      <alignment horizontal="center" vertical="center" wrapText="1"/>
    </xf>
    <xf numFmtId="167" fontId="24" fillId="51" borderId="44" xfId="1840" applyNumberFormat="1" applyFont="1" applyFill="1" applyBorder="1" applyAlignment="1" applyProtection="1">
      <alignment horizontal="center" vertical="center" wrapText="1"/>
    </xf>
    <xf numFmtId="0" fontId="24" fillId="0" borderId="33" xfId="1843" applyFont="1" applyFill="1" applyBorder="1" applyAlignment="1" applyProtection="1">
      <alignment horizontal="center" vertical="top" wrapText="1"/>
    </xf>
    <xf numFmtId="0" fontId="24" fillId="0" borderId="60" xfId="1843" applyFont="1" applyFill="1" applyBorder="1" applyAlignment="1" applyProtection="1">
      <alignment horizontal="center" vertical="top" wrapText="1"/>
    </xf>
    <xf numFmtId="0" fontId="24" fillId="0" borderId="33" xfId="1843" applyFont="1" applyFill="1" applyBorder="1" applyAlignment="1" applyProtection="1">
      <alignment horizontal="left" vertical="top" wrapText="1"/>
    </xf>
    <xf numFmtId="0" fontId="24" fillId="0" borderId="60" xfId="1843" applyFont="1" applyFill="1" applyBorder="1" applyAlignment="1" applyProtection="1">
      <alignment horizontal="left" vertical="top" wrapText="1"/>
    </xf>
    <xf numFmtId="0" fontId="24" fillId="0" borderId="34" xfId="1843" applyFont="1" applyFill="1" applyBorder="1" applyAlignment="1" applyProtection="1">
      <alignment horizontal="left" vertical="top" wrapText="1"/>
    </xf>
    <xf numFmtId="0" fontId="24" fillId="0" borderId="29" xfId="1846" applyFont="1" applyFill="1" applyBorder="1" applyAlignment="1" applyProtection="1">
      <alignment horizontal="center" vertical="center"/>
    </xf>
    <xf numFmtId="0" fontId="24" fillId="0" borderId="61" xfId="1843" applyFont="1" applyFill="1" applyBorder="1" applyAlignment="1" applyProtection="1">
      <alignment horizontal="center" vertical="top" wrapText="1"/>
    </xf>
    <xf numFmtId="0" fontId="24" fillId="0" borderId="38" xfId="1843" applyFont="1" applyFill="1" applyBorder="1" applyAlignment="1" applyProtection="1">
      <alignment horizontal="center" vertical="top" wrapText="1"/>
    </xf>
    <xf numFmtId="0" fontId="24" fillId="0" borderId="61" xfId="1843" applyFont="1" applyFill="1" applyBorder="1" applyAlignment="1" applyProtection="1">
      <alignment horizontal="left" vertical="top" wrapText="1"/>
    </xf>
    <xf numFmtId="0" fontId="24" fillId="0" borderId="38" xfId="1843" applyFont="1" applyFill="1" applyBorder="1" applyAlignment="1" applyProtection="1">
      <alignment horizontal="left" vertical="top" wrapText="1"/>
    </xf>
    <xf numFmtId="0" fontId="24" fillId="0" borderId="46" xfId="1843" applyFont="1" applyFill="1" applyBorder="1" applyAlignment="1" applyProtection="1">
      <alignment horizontal="left" vertical="top" wrapText="1"/>
    </xf>
    <xf numFmtId="0" fontId="24" fillId="0" borderId="35" xfId="1846" applyFont="1" applyFill="1" applyBorder="1" applyAlignment="1" applyProtection="1">
      <alignment horizontal="center" vertical="center"/>
    </xf>
    <xf numFmtId="0" fontId="24" fillId="0" borderId="62" xfId="1843" applyFont="1" applyFill="1" applyBorder="1" applyAlignment="1" applyProtection="1">
      <alignment horizontal="center" vertical="top" wrapText="1"/>
    </xf>
    <xf numFmtId="0" fontId="24" fillId="0" borderId="63" xfId="1843" applyFont="1" applyFill="1" applyBorder="1" applyAlignment="1" applyProtection="1">
      <alignment horizontal="center" vertical="top" wrapText="1"/>
    </xf>
    <xf numFmtId="0" fontId="24" fillId="0" borderId="62" xfId="1843" applyFont="1" applyFill="1" applyBorder="1" applyAlignment="1" applyProtection="1">
      <alignment horizontal="left" vertical="top" wrapText="1"/>
    </xf>
    <xf numFmtId="0" fontId="24" fillId="0" borderId="63" xfId="1843" applyFont="1" applyFill="1" applyBorder="1" applyAlignment="1" applyProtection="1">
      <alignment horizontal="left" vertical="top" wrapText="1"/>
    </xf>
    <xf numFmtId="0" fontId="24" fillId="0" borderId="45" xfId="1843" applyFont="1" applyFill="1" applyBorder="1" applyAlignment="1" applyProtection="1">
      <alignment horizontal="left" vertical="top" wrapText="1"/>
    </xf>
    <xf numFmtId="167" fontId="24" fillId="51" borderId="62" xfId="1840" applyNumberFormat="1" applyFont="1" applyFill="1" applyBorder="1" applyAlignment="1" applyProtection="1">
      <alignment horizontal="center" vertical="center" wrapText="1"/>
    </xf>
    <xf numFmtId="167" fontId="24" fillId="51" borderId="63" xfId="1840" applyNumberFormat="1" applyFont="1" applyFill="1" applyBorder="1" applyAlignment="1" applyProtection="1">
      <alignment horizontal="center" vertical="center" wrapText="1"/>
    </xf>
    <xf numFmtId="167" fontId="24" fillId="51" borderId="45" xfId="1840" applyNumberFormat="1" applyFont="1" applyFill="1" applyBorder="1" applyAlignment="1" applyProtection="1">
      <alignment horizontal="center" vertical="center" wrapText="1"/>
    </xf>
    <xf numFmtId="0" fontId="21" fillId="0" borderId="61" xfId="1843" applyFont="1" applyFill="1" applyBorder="1" applyAlignment="1" applyProtection="1">
      <alignment horizontal="center" vertical="top" wrapText="1"/>
    </xf>
    <xf numFmtId="0" fontId="21" fillId="0" borderId="38" xfId="1843" applyFont="1" applyFill="1" applyBorder="1" applyAlignment="1" applyProtection="1">
      <alignment horizontal="center" vertical="top" wrapText="1"/>
    </xf>
    <xf numFmtId="0" fontId="21" fillId="0" borderId="61" xfId="1843" applyFont="1" applyFill="1" applyBorder="1" applyAlignment="1" applyProtection="1">
      <alignment horizontal="left" vertical="top" wrapText="1"/>
    </xf>
    <xf numFmtId="0" fontId="21" fillId="0" borderId="38" xfId="1843" applyFont="1" applyFill="1" applyBorder="1" applyAlignment="1" applyProtection="1">
      <alignment horizontal="left" vertical="top" wrapText="1"/>
    </xf>
    <xf numFmtId="0" fontId="21" fillId="0" borderId="46" xfId="1843" applyFont="1" applyFill="1" applyBorder="1" applyAlignment="1" applyProtection="1">
      <alignment horizontal="left" vertical="top" wrapText="1"/>
    </xf>
    <xf numFmtId="167" fontId="21" fillId="0" borderId="61" xfId="1840" applyNumberFormat="1" applyFont="1" applyFill="1" applyBorder="1" applyAlignment="1" applyProtection="1">
      <alignment horizontal="center" vertical="center" wrapText="1"/>
    </xf>
    <xf numFmtId="167" fontId="21" fillId="0" borderId="38" xfId="1840" applyNumberFormat="1" applyFont="1" applyFill="1" applyBorder="1" applyAlignment="1" applyProtection="1">
      <alignment horizontal="center" vertical="center" wrapText="1"/>
    </xf>
    <xf numFmtId="167" fontId="21" fillId="0" borderId="46" xfId="1840" applyNumberFormat="1" applyFont="1" applyFill="1" applyBorder="1" applyAlignment="1" applyProtection="1">
      <alignment horizontal="center" vertical="center" wrapText="1"/>
    </xf>
    <xf numFmtId="0" fontId="25" fillId="0" borderId="59" xfId="1843" applyFont="1" applyFill="1" applyBorder="1" applyAlignment="1" applyProtection="1">
      <alignment horizontal="center" vertical="top" wrapText="1"/>
    </xf>
    <xf numFmtId="0" fontId="25" fillId="0" borderId="23" xfId="1843" applyFont="1" applyFill="1" applyBorder="1" applyAlignment="1" applyProtection="1">
      <alignment horizontal="center" vertical="top" wrapText="1"/>
    </xf>
    <xf numFmtId="0" fontId="25" fillId="0" borderId="59" xfId="1843" applyFont="1" applyFill="1" applyBorder="1" applyAlignment="1" applyProtection="1">
      <alignment horizontal="left" vertical="top" wrapText="1"/>
    </xf>
    <xf numFmtId="0" fontId="25" fillId="0" borderId="23" xfId="1843" applyFont="1" applyFill="1" applyBorder="1" applyAlignment="1" applyProtection="1">
      <alignment horizontal="left" vertical="top" wrapText="1"/>
    </xf>
    <xf numFmtId="0" fontId="25" fillId="0" borderId="44" xfId="1843" applyFont="1" applyFill="1" applyBorder="1" applyAlignment="1" applyProtection="1">
      <alignment horizontal="left" vertical="top" wrapText="1"/>
    </xf>
    <xf numFmtId="167" fontId="25" fillId="0" borderId="59" xfId="1840" applyNumberFormat="1" applyFont="1" applyFill="1" applyBorder="1" applyAlignment="1" applyProtection="1">
      <alignment horizontal="center" vertical="center" wrapText="1"/>
    </xf>
    <xf numFmtId="167" fontId="25" fillId="0" borderId="23" xfId="1840" applyNumberFormat="1" applyFont="1" applyFill="1" applyBorder="1" applyAlignment="1" applyProtection="1">
      <alignment horizontal="center" vertical="center" wrapText="1"/>
    </xf>
    <xf numFmtId="167" fontId="25" fillId="0" borderId="44" xfId="1840" applyNumberFormat="1" applyFont="1" applyFill="1" applyBorder="1" applyAlignment="1" applyProtection="1">
      <alignment horizontal="center" vertical="center" wrapText="1"/>
    </xf>
    <xf numFmtId="167" fontId="24" fillId="0" borderId="59" xfId="1840" applyNumberFormat="1" applyFont="1" applyFill="1" applyBorder="1" applyAlignment="1" applyProtection="1">
      <alignment horizontal="center" vertical="center" wrapText="1"/>
    </xf>
    <xf numFmtId="167" fontId="24" fillId="0" borderId="23" xfId="1840" applyNumberFormat="1" applyFont="1" applyFill="1" applyBorder="1" applyAlignment="1" applyProtection="1">
      <alignment horizontal="center" vertical="center" wrapText="1"/>
    </xf>
    <xf numFmtId="167" fontId="24" fillId="0" borderId="44" xfId="1840" applyNumberFormat="1" applyFont="1" applyFill="1" applyBorder="1" applyAlignment="1" applyProtection="1">
      <alignment horizontal="center" vertical="center" wrapText="1"/>
    </xf>
    <xf numFmtId="0" fontId="24" fillId="0" borderId="64" xfId="1846" applyFont="1" applyFill="1" applyBorder="1" applyAlignment="1" applyProtection="1">
      <alignment horizontal="center" vertical="center"/>
    </xf>
    <xf numFmtId="0" fontId="26" fillId="0" borderId="65" xfId="1843" applyFont="1" applyFill="1" applyBorder="1" applyAlignment="1" applyProtection="1">
      <alignment horizontal="center" vertical="top" wrapText="1"/>
    </xf>
    <xf numFmtId="0" fontId="26" fillId="0" borderId="66" xfId="1843" applyFont="1" applyFill="1" applyBorder="1" applyAlignment="1" applyProtection="1">
      <alignment horizontal="center" vertical="top" wrapText="1"/>
    </xf>
    <xf numFmtId="0" fontId="26" fillId="0" borderId="65" xfId="1843" applyFont="1" applyFill="1" applyBorder="1" applyAlignment="1" applyProtection="1">
      <alignment horizontal="left" vertical="top" wrapText="1"/>
    </xf>
    <xf numFmtId="0" fontId="26" fillId="0" borderId="66" xfId="1843" applyFont="1" applyFill="1" applyBorder="1" applyAlignment="1" applyProtection="1">
      <alignment horizontal="left" vertical="top" wrapText="1"/>
    </xf>
    <xf numFmtId="0" fontId="26" fillId="0" borderId="67" xfId="1843" applyFont="1" applyFill="1" applyBorder="1" applyAlignment="1" applyProtection="1">
      <alignment horizontal="left" vertical="top" wrapText="1"/>
    </xf>
    <xf numFmtId="167" fontId="26" fillId="0" borderId="65" xfId="1840" applyNumberFormat="1" applyFont="1" applyFill="1" applyBorder="1" applyAlignment="1" applyProtection="1">
      <alignment horizontal="center" vertical="center" wrapText="1"/>
    </xf>
    <xf numFmtId="167" fontId="26" fillId="0" borderId="66" xfId="1840" applyNumberFormat="1" applyFont="1" applyFill="1" applyBorder="1" applyAlignment="1" applyProtection="1">
      <alignment horizontal="center" vertical="center" wrapText="1"/>
    </xf>
    <xf numFmtId="167" fontId="26" fillId="0" borderId="67" xfId="1840" applyNumberFormat="1" applyFont="1" applyFill="1" applyBorder="1" applyAlignment="1" applyProtection="1">
      <alignment horizontal="center" vertical="center" wrapText="1"/>
    </xf>
    <xf numFmtId="0" fontId="24" fillId="0" borderId="33" xfId="1843" applyFont="1" applyFill="1" applyBorder="1" applyAlignment="1" applyProtection="1">
      <alignment horizontal="center" vertical="center" wrapText="1"/>
    </xf>
    <xf numFmtId="0" fontId="24" fillId="0" borderId="60" xfId="1843" applyFont="1" applyFill="1" applyBorder="1" applyAlignment="1" applyProtection="1">
      <alignment horizontal="center" vertical="center" wrapText="1"/>
    </xf>
    <xf numFmtId="0" fontId="24" fillId="0" borderId="33" xfId="1843" applyFont="1" applyFill="1" applyBorder="1" applyAlignment="1" applyProtection="1">
      <alignment horizontal="left" vertical="center" wrapText="1"/>
    </xf>
    <xf numFmtId="0" fontId="24" fillId="0" borderId="60" xfId="1843" applyFont="1" applyFill="1" applyBorder="1" applyAlignment="1" applyProtection="1">
      <alignment horizontal="left" vertical="center" wrapText="1"/>
    </xf>
    <xf numFmtId="0" fontId="24" fillId="0" borderId="34" xfId="1843" applyFont="1" applyFill="1" applyBorder="1" applyAlignment="1" applyProtection="1">
      <alignment horizontal="left" vertical="center" wrapText="1"/>
    </xf>
    <xf numFmtId="167" fontId="24" fillId="0" borderId="61" xfId="1840" applyNumberFormat="1" applyFont="1" applyFill="1" applyBorder="1" applyAlignment="1" applyProtection="1">
      <alignment horizontal="center" vertical="center" wrapText="1"/>
    </xf>
    <xf numFmtId="167" fontId="24" fillId="0" borderId="38" xfId="1840" applyNumberFormat="1" applyFont="1" applyFill="1" applyBorder="1" applyAlignment="1" applyProtection="1">
      <alignment horizontal="center" vertical="center" wrapText="1"/>
    </xf>
    <xf numFmtId="167" fontId="24" fillId="0" borderId="46" xfId="1840" applyNumberFormat="1" applyFont="1" applyFill="1" applyBorder="1" applyAlignment="1" applyProtection="1">
      <alignment horizontal="center" vertical="center" wrapText="1"/>
    </xf>
    <xf numFmtId="0" fontId="24" fillId="0" borderId="32" xfId="1846" applyFont="1" applyFill="1" applyBorder="1" applyAlignment="1">
      <alignment horizontal="center" vertical="center"/>
    </xf>
    <xf numFmtId="0" fontId="27" fillId="0" borderId="32" xfId="1846" applyFont="1" applyFill="1" applyBorder="1" applyAlignment="1" applyProtection="1">
      <alignment horizontal="center" vertical="center"/>
    </xf>
    <xf numFmtId="0" fontId="24" fillId="0" borderId="60" xfId="1843" applyFont="1" applyFill="1" applyBorder="1" applyAlignment="1" applyProtection="1">
      <alignment horizontal="center" vertical="top"/>
    </xf>
    <xf numFmtId="0" fontId="24" fillId="0" borderId="60" xfId="1843" applyFont="1" applyFill="1" applyBorder="1" applyAlignment="1" applyProtection="1">
      <alignment horizontal="left" vertical="top"/>
    </xf>
    <xf numFmtId="0" fontId="24" fillId="0" borderId="34" xfId="1843" applyFont="1" applyFill="1" applyBorder="1" applyAlignment="1" applyProtection="1">
      <alignment horizontal="left" vertical="top"/>
    </xf>
    <xf numFmtId="0" fontId="68" fillId="0" borderId="32" xfId="1846" applyFont="1" applyFill="1" applyBorder="1" applyAlignment="1" applyProtection="1">
      <alignment horizontal="center" vertical="center"/>
    </xf>
    <xf numFmtId="0" fontId="26" fillId="0" borderId="61" xfId="1843" applyFont="1" applyFill="1" applyBorder="1" applyAlignment="1" applyProtection="1">
      <alignment horizontal="center" vertical="top" wrapText="1"/>
    </xf>
    <xf numFmtId="0" fontId="26" fillId="0" borderId="38" xfId="1843" applyFont="1" applyFill="1" applyBorder="1" applyAlignment="1" applyProtection="1">
      <alignment horizontal="center" vertical="top" wrapText="1"/>
    </xf>
    <xf numFmtId="0" fontId="26" fillId="0" borderId="61" xfId="1843" applyFont="1" applyFill="1" applyBorder="1" applyAlignment="1" applyProtection="1">
      <alignment horizontal="left" vertical="top" wrapText="1"/>
    </xf>
    <xf numFmtId="0" fontId="26" fillId="0" borderId="38" xfId="1843" applyFont="1" applyFill="1" applyBorder="1" applyAlignment="1" applyProtection="1">
      <alignment horizontal="left" vertical="top" wrapText="1"/>
    </xf>
    <xf numFmtId="0" fontId="26" fillId="0" borderId="46" xfId="1843" applyFont="1" applyFill="1" applyBorder="1" applyAlignment="1" applyProtection="1">
      <alignment horizontal="left" vertical="top" wrapText="1"/>
    </xf>
    <xf numFmtId="167" fontId="26" fillId="0" borderId="61" xfId="1840" applyNumberFormat="1" applyFont="1" applyFill="1" applyBorder="1" applyAlignment="1" applyProtection="1">
      <alignment horizontal="center" vertical="center" wrapText="1"/>
    </xf>
    <xf numFmtId="167" fontId="26" fillId="0" borderId="38" xfId="1840" applyNumberFormat="1" applyFont="1" applyFill="1" applyBorder="1" applyAlignment="1" applyProtection="1">
      <alignment horizontal="center" vertical="center" wrapText="1"/>
    </xf>
    <xf numFmtId="167" fontId="26" fillId="0" borderId="46" xfId="1840" applyNumberFormat="1" applyFont="1" applyFill="1" applyBorder="1" applyAlignment="1" applyProtection="1">
      <alignment horizontal="center" vertical="center" wrapText="1"/>
    </xf>
    <xf numFmtId="0" fontId="24" fillId="0" borderId="59" xfId="1843" applyFont="1" applyFill="1" applyBorder="1" applyAlignment="1" applyProtection="1">
      <alignment horizontal="center" vertical="center" wrapText="1"/>
    </xf>
    <xf numFmtId="0" fontId="24" fillId="0" borderId="23" xfId="1843" applyFont="1" applyFill="1" applyBorder="1" applyAlignment="1" applyProtection="1">
      <alignment horizontal="center" vertical="center" wrapText="1"/>
    </xf>
    <xf numFmtId="0" fontId="24" fillId="0" borderId="59" xfId="1843" applyFont="1" applyFill="1" applyBorder="1" applyAlignment="1" applyProtection="1">
      <alignment horizontal="left" vertical="center" wrapText="1"/>
    </xf>
    <xf numFmtId="0" fontId="24" fillId="0" borderId="23" xfId="1843" applyFont="1" applyFill="1" applyBorder="1" applyAlignment="1" applyProtection="1">
      <alignment horizontal="left" vertical="center" wrapText="1"/>
    </xf>
    <xf numFmtId="0" fontId="24" fillId="0" borderId="44" xfId="1843" applyFont="1" applyFill="1" applyBorder="1" applyAlignment="1" applyProtection="1">
      <alignment horizontal="left" vertical="center" wrapText="1"/>
    </xf>
    <xf numFmtId="0" fontId="26" fillId="0" borderId="62" xfId="1843" applyFont="1" applyFill="1" applyBorder="1" applyAlignment="1" applyProtection="1">
      <alignment horizontal="center" vertical="top" wrapText="1"/>
    </xf>
    <xf numFmtId="0" fontId="26" fillId="0" borderId="63" xfId="1843" applyFont="1" applyFill="1" applyBorder="1" applyAlignment="1" applyProtection="1">
      <alignment horizontal="center" vertical="top" wrapText="1"/>
    </xf>
    <xf numFmtId="0" fontId="26" fillId="0" borderId="62" xfId="1843" applyFont="1" applyFill="1" applyBorder="1" applyAlignment="1" applyProtection="1">
      <alignment horizontal="left" vertical="top" wrapText="1"/>
    </xf>
    <xf numFmtId="0" fontId="26" fillId="0" borderId="63" xfId="1843" applyFont="1" applyFill="1" applyBorder="1" applyAlignment="1" applyProtection="1">
      <alignment horizontal="left" vertical="top" wrapText="1"/>
    </xf>
    <xf numFmtId="0" fontId="26" fillId="0" borderId="45" xfId="1843" applyFont="1" applyFill="1" applyBorder="1" applyAlignment="1" applyProtection="1">
      <alignment horizontal="left" vertical="top" wrapText="1"/>
    </xf>
    <xf numFmtId="0" fontId="24" fillId="0" borderId="55" xfId="1846" applyFont="1" applyFill="1" applyBorder="1" applyAlignment="1" applyProtection="1">
      <alignment horizontal="center" vertical="center"/>
    </xf>
    <xf numFmtId="0" fontId="21" fillId="0" borderId="62" xfId="1843" applyFont="1" applyFill="1" applyBorder="1" applyAlignment="1" applyProtection="1">
      <alignment horizontal="center" vertical="top" wrapText="1"/>
    </xf>
    <xf numFmtId="0" fontId="21" fillId="0" borderId="63" xfId="1843" applyFont="1" applyFill="1" applyBorder="1" applyAlignment="1" applyProtection="1">
      <alignment horizontal="center" vertical="top" wrapText="1"/>
    </xf>
    <xf numFmtId="0" fontId="21" fillId="0" borderId="62" xfId="1843" applyFont="1" applyFill="1" applyBorder="1" applyAlignment="1" applyProtection="1">
      <alignment horizontal="left" vertical="top" wrapText="1"/>
    </xf>
    <xf numFmtId="0" fontId="21" fillId="0" borderId="63" xfId="1843" applyFont="1" applyFill="1" applyBorder="1" applyAlignment="1" applyProtection="1">
      <alignment horizontal="left" vertical="top" wrapText="1"/>
    </xf>
    <xf numFmtId="0" fontId="21" fillId="0" borderId="45" xfId="1843" applyFont="1" applyFill="1" applyBorder="1" applyAlignment="1" applyProtection="1">
      <alignment horizontal="left" vertical="top" wrapText="1"/>
    </xf>
    <xf numFmtId="166" fontId="24" fillId="47" borderId="0" xfId="1840" applyFont="1" applyFill="1" applyBorder="1" applyAlignment="1">
      <alignment vertical="center"/>
    </xf>
    <xf numFmtId="0" fontId="67" fillId="47" borderId="0" xfId="1943" applyFont="1" applyFill="1" applyAlignment="1">
      <alignment vertical="center"/>
    </xf>
    <xf numFmtId="0" fontId="30" fillId="47" borderId="0" xfId="1943" applyFont="1" applyFill="1" applyAlignment="1">
      <alignment vertical="center"/>
    </xf>
    <xf numFmtId="43" fontId="24" fillId="47" borderId="0" xfId="65" applyFont="1" applyFill="1" applyBorder="1" applyAlignment="1">
      <alignment horizontal="center" vertical="center"/>
    </xf>
    <xf numFmtId="0" fontId="21" fillId="47" borderId="27" xfId="1846" applyFont="1" applyFill="1" applyBorder="1" applyAlignment="1" applyProtection="1">
      <alignment horizontal="center" vertical="center"/>
    </xf>
    <xf numFmtId="0" fontId="21" fillId="47" borderId="20" xfId="1846" applyFont="1" applyFill="1" applyBorder="1" applyAlignment="1" applyProtection="1">
      <alignment horizontal="center" vertical="center"/>
    </xf>
    <xf numFmtId="0" fontId="21" fillId="47" borderId="28" xfId="1846" applyFont="1" applyFill="1" applyBorder="1" applyAlignment="1" applyProtection="1">
      <alignment horizontal="center" vertical="center"/>
    </xf>
    <xf numFmtId="0" fontId="21" fillId="47" borderId="25" xfId="1846" applyFont="1" applyFill="1" applyBorder="1" applyAlignment="1" applyProtection="1">
      <alignment horizontal="center" vertical="center"/>
    </xf>
    <xf numFmtId="0" fontId="24" fillId="0" borderId="55" xfId="1846" applyFont="1" applyFill="1" applyBorder="1" applyAlignment="1">
      <alignment horizontal="center" vertical="center"/>
    </xf>
    <xf numFmtId="49" fontId="19" fillId="47" borderId="55" xfId="1943" applyNumberFormat="1" applyFont="1" applyFill="1" applyBorder="1" applyAlignment="1">
      <alignment horizontal="center" vertical="center"/>
    </xf>
    <xf numFmtId="49" fontId="19" fillId="47" borderId="32" xfId="1943" applyNumberFormat="1" applyFont="1" applyFill="1" applyBorder="1" applyAlignment="1">
      <alignment horizontal="center" vertical="center"/>
    </xf>
    <xf numFmtId="0" fontId="26" fillId="0" borderId="33" xfId="1843" applyFont="1" applyFill="1" applyBorder="1" applyAlignment="1" applyProtection="1">
      <alignment horizontal="center" vertical="top" wrapText="1"/>
    </xf>
    <xf numFmtId="0" fontId="26" fillId="0" borderId="60" xfId="1843" applyFont="1" applyFill="1" applyBorder="1" applyAlignment="1" applyProtection="1">
      <alignment horizontal="center" vertical="top"/>
    </xf>
    <xf numFmtId="0" fontId="26" fillId="0" borderId="33" xfId="1843" applyFont="1" applyFill="1" applyBorder="1" applyAlignment="1" applyProtection="1">
      <alignment horizontal="left" vertical="top" wrapText="1"/>
    </xf>
    <xf numFmtId="0" fontId="26" fillId="0" borderId="60" xfId="1843" applyFont="1" applyFill="1" applyBorder="1" applyAlignment="1" applyProtection="1">
      <alignment horizontal="left" vertical="top"/>
    </xf>
    <xf numFmtId="0" fontId="26" fillId="0" borderId="34" xfId="1843" applyFont="1" applyFill="1" applyBorder="1" applyAlignment="1" applyProtection="1">
      <alignment horizontal="left" vertical="top"/>
    </xf>
    <xf numFmtId="0" fontId="26" fillId="47" borderId="59" xfId="1843" applyFont="1" applyFill="1" applyBorder="1" applyAlignment="1" applyProtection="1">
      <alignment horizontal="center" vertical="top" wrapText="1"/>
    </xf>
    <xf numFmtId="0" fontId="26" fillId="47" borderId="23" xfId="1843" applyFont="1" applyFill="1" applyBorder="1" applyAlignment="1" applyProtection="1">
      <alignment horizontal="center" vertical="top" wrapText="1"/>
    </xf>
    <xf numFmtId="0" fontId="26" fillId="47" borderId="59" xfId="1843" applyFont="1" applyFill="1" applyBorder="1" applyAlignment="1" applyProtection="1">
      <alignment horizontal="left" vertical="top" wrapText="1"/>
    </xf>
    <xf numFmtId="0" fontId="26" fillId="47" borderId="23" xfId="1843" applyFont="1" applyFill="1" applyBorder="1" applyAlignment="1" applyProtection="1">
      <alignment horizontal="left" vertical="top" wrapText="1"/>
    </xf>
    <xf numFmtId="0" fontId="26" fillId="47" borderId="44" xfId="1843" applyFont="1" applyFill="1" applyBorder="1" applyAlignment="1" applyProtection="1">
      <alignment horizontal="left" vertical="top" wrapText="1"/>
    </xf>
    <xf numFmtId="0" fontId="26" fillId="0" borderId="33" xfId="1843" applyFont="1" applyFill="1" applyBorder="1" applyAlignment="1" applyProtection="1">
      <alignment horizontal="center" vertical="center" wrapText="1"/>
    </xf>
    <xf numFmtId="0" fontId="26" fillId="0" borderId="60" xfId="1843" applyFont="1" applyFill="1" applyBorder="1" applyAlignment="1" applyProtection="1">
      <alignment horizontal="center" vertical="center" wrapText="1"/>
    </xf>
    <xf numFmtId="0" fontId="26" fillId="0" borderId="33" xfId="1843" applyFont="1" applyFill="1" applyBorder="1" applyAlignment="1" applyProtection="1">
      <alignment horizontal="left" vertical="center" wrapText="1"/>
    </xf>
    <xf numFmtId="0" fontId="26" fillId="0" borderId="60" xfId="1843" applyFont="1" applyFill="1" applyBorder="1" applyAlignment="1" applyProtection="1">
      <alignment horizontal="left" vertical="center" wrapText="1"/>
    </xf>
    <xf numFmtId="0" fontId="26" fillId="0" borderId="34" xfId="1843" applyFont="1" applyFill="1" applyBorder="1" applyAlignment="1" applyProtection="1">
      <alignment horizontal="left" vertical="center" wrapText="1"/>
    </xf>
    <xf numFmtId="0" fontId="26" fillId="0" borderId="60" xfId="1843" applyFont="1" applyFill="1" applyBorder="1" applyAlignment="1" applyProtection="1">
      <alignment horizontal="center" vertical="top" wrapText="1"/>
    </xf>
    <xf numFmtId="0" fontId="26" fillId="0" borderId="60" xfId="1843" applyFont="1" applyFill="1" applyBorder="1" applyAlignment="1" applyProtection="1">
      <alignment horizontal="left" vertical="top" wrapText="1"/>
    </xf>
    <xf numFmtId="0" fontId="26" fillId="0" borderId="34" xfId="1843" applyFont="1" applyFill="1" applyBorder="1" applyAlignment="1" applyProtection="1">
      <alignment horizontal="left" vertical="top" wrapText="1"/>
    </xf>
    <xf numFmtId="0" fontId="24" fillId="47" borderId="0" xfId="1846" applyFont="1" applyFill="1" applyAlignment="1">
      <alignment vertical="center"/>
    </xf>
    <xf numFmtId="0" fontId="24" fillId="47" borderId="0" xfId="1846" applyFont="1" applyFill="1" applyAlignment="1">
      <alignment horizontal="left" vertical="center"/>
    </xf>
    <xf numFmtId="0" fontId="24" fillId="47" borderId="0" xfId="1846" applyFont="1" applyFill="1" applyBorder="1" applyAlignment="1">
      <alignment vertical="center"/>
    </xf>
    <xf numFmtId="167" fontId="24" fillId="47" borderId="0" xfId="1846" applyNumberFormat="1" applyFont="1" applyFill="1" applyBorder="1" applyAlignment="1">
      <alignment vertical="center"/>
    </xf>
    <xf numFmtId="167" fontId="24" fillId="47" borderId="0" xfId="1840" applyNumberFormat="1" applyFont="1" applyFill="1" applyBorder="1" applyAlignment="1">
      <alignment vertical="center"/>
    </xf>
    <xf numFmtId="0" fontId="30" fillId="47" borderId="0" xfId="1846" applyFont="1" applyFill="1" applyBorder="1" applyAlignment="1">
      <alignment vertical="center"/>
    </xf>
    <xf numFmtId="0" fontId="24" fillId="47" borderId="0" xfId="1847" applyFont="1" applyFill="1" applyAlignment="1">
      <alignment vertical="center"/>
    </xf>
    <xf numFmtId="0" fontId="24" fillId="47" borderId="0" xfId="1847" applyFont="1" applyFill="1" applyAlignment="1">
      <alignment horizontal="center" vertical="center"/>
    </xf>
    <xf numFmtId="0" fontId="19" fillId="47" borderId="0" xfId="1944" applyFont="1" applyFill="1" applyBorder="1" applyAlignment="1">
      <alignment horizontal="left" vertical="center" indent="6"/>
    </xf>
    <xf numFmtId="0" fontId="9" fillId="47" borderId="0" xfId="1900" applyFont="1" applyFill="1" applyAlignment="1" applyProtection="1">
      <alignment horizontal="right" vertical="center"/>
    </xf>
    <xf numFmtId="167" fontId="24" fillId="47" borderId="0" xfId="1847" applyNumberFormat="1" applyFont="1" applyFill="1" applyAlignment="1">
      <alignment horizontal="center" vertical="center"/>
    </xf>
    <xf numFmtId="0" fontId="9" fillId="47" borderId="0" xfId="1900" applyFill="1" applyAlignment="1" applyProtection="1">
      <alignment horizontal="right"/>
    </xf>
    <xf numFmtId="0" fontId="30" fillId="47" borderId="0" xfId="1943" applyFont="1" applyFill="1" applyBorder="1" applyAlignment="1">
      <alignment vertical="center"/>
    </xf>
    <xf numFmtId="0" fontId="67" fillId="47" borderId="0" xfId="1943" applyFont="1" applyFill="1" applyBorder="1" applyAlignment="1">
      <alignment vertical="center"/>
    </xf>
    <xf numFmtId="0" fontId="19" fillId="47" borderId="0" xfId="1943" applyFont="1" applyFill="1" applyAlignment="1">
      <alignment horizontal="left" vertical="center"/>
    </xf>
    <xf numFmtId="166" fontId="19" fillId="47" borderId="0" xfId="1840" applyFont="1" applyFill="1" applyBorder="1" applyAlignment="1">
      <alignment vertical="center"/>
    </xf>
  </cellXfs>
  <cellStyles count="2182">
    <cellStyle name="20% - Colore 1 2" xfId="1"/>
    <cellStyle name="20% - Colore 1 2 2" xfId="2"/>
    <cellStyle name="20% - Colore 1 2 3" xfId="3"/>
    <cellStyle name="20% - Colore 1 3" xfId="4"/>
    <cellStyle name="20% - Colore 2 2" xfId="5"/>
    <cellStyle name="20% - Colore 2 2 2" xfId="6"/>
    <cellStyle name="20% - Colore 2 2 3" xfId="7"/>
    <cellStyle name="20% - Colore 2 3" xfId="8"/>
    <cellStyle name="20% - Colore 3 2" xfId="9"/>
    <cellStyle name="20% - Colore 3 2 2" xfId="10"/>
    <cellStyle name="20% - Colore 3 2 3" xfId="11"/>
    <cellStyle name="20% - Colore 3 3" xfId="12"/>
    <cellStyle name="20% - Colore 4 2" xfId="13"/>
    <cellStyle name="20% - Colore 4 2 2" xfId="14"/>
    <cellStyle name="20% - Colore 4 2 3" xfId="15"/>
    <cellStyle name="20% - Colore 4 3" xfId="16"/>
    <cellStyle name="20% - Colore 5 2" xfId="17"/>
    <cellStyle name="20% - Colore 5 2 2" xfId="18"/>
    <cellStyle name="20% - Colore 6 2" xfId="19"/>
    <cellStyle name="20% - Colore 6 2 2" xfId="20"/>
    <cellStyle name="40% - Colore 1 2" xfId="21"/>
    <cellStyle name="40% - Colore 1 2 2" xfId="22"/>
    <cellStyle name="40% - Colore 1 2 3" xfId="23"/>
    <cellStyle name="40% - Colore 2 2" xfId="24"/>
    <cellStyle name="40% - Colore 2 2 2" xfId="25"/>
    <cellStyle name="40% - Colore 3 2" xfId="26"/>
    <cellStyle name="40% - Colore 3 2 2" xfId="27"/>
    <cellStyle name="40% - Colore 3 2 3" xfId="28"/>
    <cellStyle name="40% - Colore 3 3" xfId="29"/>
    <cellStyle name="40% - Colore 4 2" xfId="30"/>
    <cellStyle name="40% - Colore 4 2 2" xfId="31"/>
    <cellStyle name="40% - Colore 4 2 3" xfId="32"/>
    <cellStyle name="40% - Colore 5 2" xfId="33"/>
    <cellStyle name="40% - Colore 5 2 2" xfId="34"/>
    <cellStyle name="40% - Colore 6 2" xfId="35"/>
    <cellStyle name="40% - Colore 6 2 2" xfId="36"/>
    <cellStyle name="40% - Colore 6 2 3" xfId="37"/>
    <cellStyle name="60% - Colore 1 2" xfId="38"/>
    <cellStyle name="60% - Colore 1 2 2" xfId="39"/>
    <cellStyle name="60% - Colore 2 2" xfId="40"/>
    <cellStyle name="60% - Colore 3 2" xfId="41"/>
    <cellStyle name="60% - Colore 3 2 2" xfId="42"/>
    <cellStyle name="60% - Colore 3 3" xfId="43"/>
    <cellStyle name="60% - Colore 4 2" xfId="44"/>
    <cellStyle name="60% - Colore 4 2 2" xfId="45"/>
    <cellStyle name="60% - Colore 4 3" xfId="46"/>
    <cellStyle name="60% - Colore 5 2" xfId="47"/>
    <cellStyle name="60% - Colore 6 2" xfId="48"/>
    <cellStyle name="60% - Colore 6 2 2" xfId="49"/>
    <cellStyle name="60% - Colore 6 3" xfId="50"/>
    <cellStyle name="Calcolo 2" xfId="51"/>
    <cellStyle name="Calcolo 2 2" xfId="52"/>
    <cellStyle name="Cella collegata 2" xfId="53"/>
    <cellStyle name="Cella da controllare 2" xfId="54"/>
    <cellStyle name="Colore 1 2" xfId="55"/>
    <cellStyle name="Colore 1 2 2" xfId="56"/>
    <cellStyle name="Colore 2 2" xfId="57"/>
    <cellStyle name="Colore 2 3" xfId="58"/>
    <cellStyle name="Colore 2 4" xfId="59"/>
    <cellStyle name="Colore 3 2" xfId="60"/>
    <cellStyle name="Colore 4 2" xfId="61"/>
    <cellStyle name="Colore 4 2 2" xfId="62"/>
    <cellStyle name="Colore 5 2" xfId="63"/>
    <cellStyle name="Colore 6 2" xfId="64"/>
    <cellStyle name="Comma 2" xfId="65"/>
    <cellStyle name="Comma 2 2" xfId="66"/>
    <cellStyle name="Comma 2 2 2" xfId="67"/>
    <cellStyle name="Comma 2 2 2 2" xfId="68"/>
    <cellStyle name="Comma 2 2 2 2 2" xfId="69"/>
    <cellStyle name="Comma 2 2 2 3" xfId="70"/>
    <cellStyle name="Comma 2 2 2 3 2" xfId="71"/>
    <cellStyle name="Comma 2 2 2 4" xfId="72"/>
    <cellStyle name="Comma 2 2 3" xfId="73"/>
    <cellStyle name="Comma 2 2 4" xfId="74"/>
    <cellStyle name="Comma 2 2 4 2" xfId="75"/>
    <cellStyle name="Comma 2 2 5" xfId="76"/>
    <cellStyle name="Comma 2 2 6" xfId="77"/>
    <cellStyle name="Comma 2 3" xfId="78"/>
    <cellStyle name="Comma 2 3 2" xfId="79"/>
    <cellStyle name="Comma 2 3 2 2" xfId="80"/>
    <cellStyle name="Comma 2 3 2 2 2" xfId="81"/>
    <cellStyle name="Comma 2 3 2 3" xfId="82"/>
    <cellStyle name="Comma 2 3 3" xfId="83"/>
    <cellStyle name="Comma 2 3 3 2" xfId="84"/>
    <cellStyle name="Comma 2 3 4" xfId="85"/>
    <cellStyle name="Comma 2 4" xfId="86"/>
    <cellStyle name="Comma 2 4 2" xfId="87"/>
    <cellStyle name="Comma 2 4 2 2" xfId="88"/>
    <cellStyle name="Comma 2 4 3" xfId="89"/>
    <cellStyle name="Comma 2 4 3 2" xfId="90"/>
    <cellStyle name="Comma 2 4 4" xfId="91"/>
    <cellStyle name="Comma 2 4 4 2" xfId="92"/>
    <cellStyle name="Comma 2 4 5" xfId="93"/>
    <cellStyle name="Comma 2 5" xfId="94"/>
    <cellStyle name="Comma 2 6" xfId="95"/>
    <cellStyle name="Comma 2 6 2" xfId="96"/>
    <cellStyle name="Comma 2 7" xfId="97"/>
    <cellStyle name="Comma 2 7 2" xfId="98"/>
    <cellStyle name="Comma 2 8" xfId="99"/>
    <cellStyle name="Comma 2 8 2" xfId="100"/>
    <cellStyle name="Comma 2 9" xfId="101"/>
    <cellStyle name="Euro" xfId="102"/>
    <cellStyle name="Euro 10" xfId="103"/>
    <cellStyle name="Euro 2" xfId="104"/>
    <cellStyle name="Euro 2 2" xfId="105"/>
    <cellStyle name="Euro 2 2 2" xfId="106"/>
    <cellStyle name="Euro 2 2 2 2" xfId="107"/>
    <cellStyle name="Euro 2 2 3" xfId="108"/>
    <cellStyle name="Euro 2 2 4" xfId="109"/>
    <cellStyle name="Euro 2 3" xfId="110"/>
    <cellStyle name="Euro 2 4" xfId="111"/>
    <cellStyle name="Euro 2 4 2" xfId="112"/>
    <cellStyle name="Euro 2 5" xfId="113"/>
    <cellStyle name="Euro 2 6" xfId="114"/>
    <cellStyle name="Euro 2 7" xfId="115"/>
    <cellStyle name="Euro 3" xfId="116"/>
    <cellStyle name="Euro 3 2" xfId="117"/>
    <cellStyle name="Euro 3 2 2" xfId="118"/>
    <cellStyle name="Euro 3 2 3" xfId="119"/>
    <cellStyle name="Euro 3 2 3 2" xfId="120"/>
    <cellStyle name="Euro 3 3" xfId="121"/>
    <cellStyle name="Euro 3 3 2" xfId="122"/>
    <cellStyle name="Euro 3 3 2 2" xfId="123"/>
    <cellStyle name="Euro 3 3 3" xfId="124"/>
    <cellStyle name="Euro 3 4" xfId="125"/>
    <cellStyle name="Euro 3 5" xfId="126"/>
    <cellStyle name="Euro 3 5 2" xfId="127"/>
    <cellStyle name="Euro 3 6" xfId="128"/>
    <cellStyle name="Euro 3 6 2" xfId="129"/>
    <cellStyle name="Euro 3 6 2 2" xfId="130"/>
    <cellStyle name="Euro 3 6 3" xfId="131"/>
    <cellStyle name="Euro 3 7" xfId="132"/>
    <cellStyle name="Euro 3 8" xfId="133"/>
    <cellStyle name="Euro 4" xfId="134"/>
    <cellStyle name="Euro 4 2" xfId="135"/>
    <cellStyle name="Euro 4 3" xfId="136"/>
    <cellStyle name="Euro 4 3 2" xfId="137"/>
    <cellStyle name="Euro 4 4" xfId="138"/>
    <cellStyle name="Euro 4 5" xfId="139"/>
    <cellStyle name="Euro 5" xfId="140"/>
    <cellStyle name="Euro 5 2" xfId="141"/>
    <cellStyle name="Euro 5 2 2" xfId="142"/>
    <cellStyle name="Euro 5 2 2 2" xfId="143"/>
    <cellStyle name="Euro 5 2 3" xfId="144"/>
    <cellStyle name="Euro 5 2 3 2" xfId="145"/>
    <cellStyle name="Euro 5 3" xfId="146"/>
    <cellStyle name="Euro 5 3 2" xfId="147"/>
    <cellStyle name="Euro 5 4" xfId="148"/>
    <cellStyle name="Euro 5 4 2" xfId="149"/>
    <cellStyle name="Euro 5 5" xfId="150"/>
    <cellStyle name="Euro 5 6" xfId="151"/>
    <cellStyle name="Euro 6" xfId="152"/>
    <cellStyle name="Euro 6 2" xfId="153"/>
    <cellStyle name="Euro 6 2 2" xfId="154"/>
    <cellStyle name="Euro 6 3" xfId="155"/>
    <cellStyle name="Euro 7" xfId="156"/>
    <cellStyle name="Euro 8" xfId="157"/>
    <cellStyle name="Euro 8 2" xfId="158"/>
    <cellStyle name="Euro 9" xfId="159"/>
    <cellStyle name="Euro 9 2" xfId="160"/>
    <cellStyle name="Euro 9 2 2" xfId="161"/>
    <cellStyle name="Euro 9 3" xfId="162"/>
    <cellStyle name="Excel Built-in Normal" xfId="163"/>
    <cellStyle name="Excel Built-in Normal 1" xfId="164"/>
    <cellStyle name="Excel Built-in Normal 2" xfId="165"/>
    <cellStyle name="Excel Built-in Normal 3" xfId="166"/>
    <cellStyle name="Excel Built-in Normal 3 2" xfId="167"/>
    <cellStyle name="Excel Built-in Normal 3 2 2" xfId="168"/>
    <cellStyle name="Excel Built-in Normal 3 3" xfId="169"/>
    <cellStyle name="Excel Built-in Normal 4" xfId="170"/>
    <cellStyle name="Excel Built-in Normal 4 2" xfId="171"/>
    <cellStyle name="Excel Built-in Normal 5" xfId="172"/>
    <cellStyle name="Input 2" xfId="173"/>
    <cellStyle name="Input 2 2" xfId="174"/>
    <cellStyle name="Migliaia [0] 10" xfId="175"/>
    <cellStyle name="Migliaia [0] 10 2" xfId="176"/>
    <cellStyle name="Migliaia [0] 10 2 2" xfId="177"/>
    <cellStyle name="Migliaia [0] 10 2 2 2" xfId="178"/>
    <cellStyle name="Migliaia [0] 10 2 3" xfId="179"/>
    <cellStyle name="Migliaia [0] 10 3" xfId="180"/>
    <cellStyle name="Migliaia [0] 10 3 2" xfId="181"/>
    <cellStyle name="Migliaia [0] 10 4" xfId="182"/>
    <cellStyle name="Migliaia [0] 11" xfId="183"/>
    <cellStyle name="Migliaia [0] 11 2" xfId="184"/>
    <cellStyle name="Migliaia [0] 11 2 2" xfId="185"/>
    <cellStyle name="Migliaia [0] 11 3" xfId="186"/>
    <cellStyle name="Migliaia [0] 12" xfId="187"/>
    <cellStyle name="Migliaia [0] 12 2" xfId="188"/>
    <cellStyle name="Migliaia [0] 12 2 2" xfId="189"/>
    <cellStyle name="Migliaia [0] 12 3" xfId="190"/>
    <cellStyle name="Migliaia [0] 13" xfId="191"/>
    <cellStyle name="Migliaia [0] 13 2" xfId="192"/>
    <cellStyle name="Migliaia [0] 14" xfId="193"/>
    <cellStyle name="Migliaia [0] 14 2" xfId="194"/>
    <cellStyle name="Migliaia [0] 14 2 2" xfId="195"/>
    <cellStyle name="Migliaia [0] 14 3" xfId="196"/>
    <cellStyle name="Migliaia [0] 15" xfId="197"/>
    <cellStyle name="Migliaia [0] 15 2" xfId="198"/>
    <cellStyle name="Migliaia [0] 15 2 2" xfId="199"/>
    <cellStyle name="Migliaia [0] 15 3" xfId="200"/>
    <cellStyle name="Migliaia [0] 16" xfId="201"/>
    <cellStyle name="Migliaia [0] 2" xfId="202"/>
    <cellStyle name="Migliaia [0] 2 2" xfId="203"/>
    <cellStyle name="Migliaia [0] 2 2 2" xfId="204"/>
    <cellStyle name="Migliaia [0] 2 2 2 2" xfId="205"/>
    <cellStyle name="Migliaia [0] 2 2 2 2 2" xfId="206"/>
    <cellStyle name="Migliaia [0] 2 2 2 2 2 2" xfId="207"/>
    <cellStyle name="Migliaia [0] 2 2 2 2 3" xfId="208"/>
    <cellStyle name="Migliaia [0] 2 2 2 2 3 2" xfId="209"/>
    <cellStyle name="Migliaia [0] 2 2 2 2 4" xfId="210"/>
    <cellStyle name="Migliaia [0] 2 2 2 2 4 2" xfId="211"/>
    <cellStyle name="Migliaia [0] 2 2 2 2 5" xfId="212"/>
    <cellStyle name="Migliaia [0] 2 2 2 2 5 2" xfId="213"/>
    <cellStyle name="Migliaia [0] 2 2 2 2 6" xfId="214"/>
    <cellStyle name="Migliaia [0] 2 2 2 3" xfId="215"/>
    <cellStyle name="Migliaia [0] 2 2 2 4" xfId="216"/>
    <cellStyle name="Migliaia [0] 2 2 2 4 2" xfId="217"/>
    <cellStyle name="Migliaia [0] 2 2 2 5" xfId="218"/>
    <cellStyle name="Migliaia [0] 2 2 2 5 2" xfId="219"/>
    <cellStyle name="Migliaia [0] 2 2 2 6" xfId="220"/>
    <cellStyle name="Migliaia [0] 2 2 2 7" xfId="221"/>
    <cellStyle name="Migliaia [0] 2 2 3" xfId="222"/>
    <cellStyle name="Migliaia [0] 2 2 3 2" xfId="223"/>
    <cellStyle name="Migliaia [0] 2 2 3 2 2" xfId="224"/>
    <cellStyle name="Migliaia [0] 2 2 3 2 2 2" xfId="225"/>
    <cellStyle name="Migliaia [0] 2 2 3 2 3" xfId="226"/>
    <cellStyle name="Migliaia [0] 2 2 3 2 3 2" xfId="227"/>
    <cellStyle name="Migliaia [0] 2 2 3 2 4" xfId="228"/>
    <cellStyle name="Migliaia [0] 2 2 3 3" xfId="229"/>
    <cellStyle name="Migliaia [0] 2 2 3 3 2" xfId="230"/>
    <cellStyle name="Migliaia [0] 2 2 3 3 2 2" xfId="231"/>
    <cellStyle name="Migliaia [0] 2 2 3 3 3" xfId="232"/>
    <cellStyle name="Migliaia [0] 2 2 3 4" xfId="233"/>
    <cellStyle name="Migliaia [0] 2 2 3 5" xfId="234"/>
    <cellStyle name="Migliaia [0] 2 2 3 5 2" xfId="235"/>
    <cellStyle name="Migliaia [0] 2 2 3 6" xfId="236"/>
    <cellStyle name="Migliaia [0] 2 2 3 7" xfId="237"/>
    <cellStyle name="Migliaia [0] 2 2 4" xfId="238"/>
    <cellStyle name="Migliaia [0] 2 2 4 2" xfId="239"/>
    <cellStyle name="Migliaia [0] 2 2 4 2 2" xfId="240"/>
    <cellStyle name="Migliaia [0] 2 2 4 2 3" xfId="241"/>
    <cellStyle name="Migliaia [0] 2 2 4 2 3 2" xfId="242"/>
    <cellStyle name="Migliaia [0] 2 2 4 3" xfId="243"/>
    <cellStyle name="Migliaia [0] 2 2 5" xfId="244"/>
    <cellStyle name="Migliaia [0] 2 2 5 2" xfId="245"/>
    <cellStyle name="Migliaia [0] 2 2 5 2 2" xfId="246"/>
    <cellStyle name="Migliaia [0] 2 2 5 2 2 2" xfId="247"/>
    <cellStyle name="Migliaia [0] 2 2 5 2 3" xfId="248"/>
    <cellStyle name="Migliaia [0] 2 2 5 3" xfId="249"/>
    <cellStyle name="Migliaia [0] 2 2 5 3 2" xfId="250"/>
    <cellStyle name="Migliaia [0] 2 2 5 4" xfId="251"/>
    <cellStyle name="Migliaia [0] 2 2 5 4 2" xfId="252"/>
    <cellStyle name="Migliaia [0] 2 2 5 5" xfId="253"/>
    <cellStyle name="Migliaia [0] 2 2 6" xfId="254"/>
    <cellStyle name="Migliaia [0] 2 2 6 2" xfId="255"/>
    <cellStyle name="Migliaia [0] 2 2 6 2 2" xfId="256"/>
    <cellStyle name="Migliaia [0] 2 2 6 3" xfId="257"/>
    <cellStyle name="Migliaia [0] 2 2 7" xfId="258"/>
    <cellStyle name="Migliaia [0] 2 2 7 2" xfId="259"/>
    <cellStyle name="Migliaia [0] 2 2 8" xfId="260"/>
    <cellStyle name="Migliaia [0] 2 2_RICLASSIFICATO CET 4 TRIM 2013" xfId="261"/>
    <cellStyle name="Migliaia [0] 2 3" xfId="262"/>
    <cellStyle name="Migliaia [0] 2 3 2" xfId="263"/>
    <cellStyle name="Migliaia [0] 2 3 2 2" xfId="264"/>
    <cellStyle name="Migliaia [0] 2 3 2 2 2" xfId="265"/>
    <cellStyle name="Migliaia [0] 2 3 2 3" xfId="266"/>
    <cellStyle name="Migliaia [0] 2 3 2 3 2" xfId="267"/>
    <cellStyle name="Migliaia [0] 2 3 2 4" xfId="268"/>
    <cellStyle name="Migliaia [0] 2 3 3" xfId="269"/>
    <cellStyle name="Migliaia [0] 2 3 4" xfId="270"/>
    <cellStyle name="Migliaia [0] 2 3 4 2" xfId="271"/>
    <cellStyle name="Migliaia [0] 2 3 5" xfId="272"/>
    <cellStyle name="Migliaia [0] 2 3 6" xfId="273"/>
    <cellStyle name="Migliaia [0] 2 4" xfId="274"/>
    <cellStyle name="Migliaia [0] 2 4 2" xfId="275"/>
    <cellStyle name="Migliaia [0] 2 4 2 2" xfId="276"/>
    <cellStyle name="Migliaia [0] 2 4 2 2 2" xfId="277"/>
    <cellStyle name="Migliaia [0] 2 4 2 3" xfId="278"/>
    <cellStyle name="Migliaia [0] 2 4 2 3 2" xfId="279"/>
    <cellStyle name="Migliaia [0] 2 4 2 4" xfId="280"/>
    <cellStyle name="Migliaia [0] 2 4 3" xfId="281"/>
    <cellStyle name="Migliaia [0] 2 4 3 2" xfId="282"/>
    <cellStyle name="Migliaia [0] 2 4 3 2 2" xfId="283"/>
    <cellStyle name="Migliaia [0] 2 4 3 3" xfId="284"/>
    <cellStyle name="Migliaia [0] 2 4 4" xfId="285"/>
    <cellStyle name="Migliaia [0] 2 4 5" xfId="286"/>
    <cellStyle name="Migliaia [0] 2 4 5 2" xfId="287"/>
    <cellStyle name="Migliaia [0] 2 4 6" xfId="288"/>
    <cellStyle name="Migliaia [0] 2 4 7" xfId="289"/>
    <cellStyle name="Migliaia [0] 2 5" xfId="290"/>
    <cellStyle name="Migliaia [0] 2 5 2" xfId="291"/>
    <cellStyle name="Migliaia [0] 2 5 3" xfId="292"/>
    <cellStyle name="Migliaia [0] 2 5 3 2" xfId="293"/>
    <cellStyle name="Migliaia [0] 2 5 4" xfId="294"/>
    <cellStyle name="Migliaia [0] 2 5 4 2" xfId="295"/>
    <cellStyle name="Migliaia [0] 2 5 5" xfId="296"/>
    <cellStyle name="Migliaia [0] 2 5 5 2" xfId="297"/>
    <cellStyle name="Migliaia [0] 2 5 6" xfId="298"/>
    <cellStyle name="Migliaia [0] 2 6" xfId="299"/>
    <cellStyle name="Migliaia [0] 2 6 2" xfId="300"/>
    <cellStyle name="Migliaia [0] 2 6 2 2" xfId="301"/>
    <cellStyle name="Migliaia [0] 2 6 2 2 2" xfId="302"/>
    <cellStyle name="Migliaia [0] 2 6 2 3" xfId="303"/>
    <cellStyle name="Migliaia [0] 2 6 3" xfId="304"/>
    <cellStyle name="Migliaia [0] 2 6 3 2" xfId="305"/>
    <cellStyle name="Migliaia [0] 2 6 4" xfId="306"/>
    <cellStyle name="Migliaia [0] 2 7" xfId="307"/>
    <cellStyle name="Migliaia [0] 2 7 2" xfId="308"/>
    <cellStyle name="Migliaia [0] 2 7 2 2" xfId="309"/>
    <cellStyle name="Migliaia [0] 2 7 3" xfId="310"/>
    <cellStyle name="Migliaia [0] 2 8" xfId="311"/>
    <cellStyle name="Migliaia [0] 2 8 2" xfId="312"/>
    <cellStyle name="Migliaia [0] 2 9" xfId="313"/>
    <cellStyle name="Migliaia [0] 3" xfId="314"/>
    <cellStyle name="Migliaia [0] 3 2" xfId="315"/>
    <cellStyle name="Migliaia [0] 3 2 2" xfId="316"/>
    <cellStyle name="Migliaia [0] 3 2 2 2" xfId="317"/>
    <cellStyle name="Migliaia [0] 3 2 2 2 2" xfId="318"/>
    <cellStyle name="Migliaia [0] 3 2 2 3" xfId="319"/>
    <cellStyle name="Migliaia [0] 3 2 2 4" xfId="320"/>
    <cellStyle name="Migliaia [0] 3 2 2 5" xfId="321"/>
    <cellStyle name="Migliaia [0] 3 2 2 5 2" xfId="322"/>
    <cellStyle name="Migliaia [0] 3 2 3" xfId="323"/>
    <cellStyle name="Migliaia [0] 3 2 3 2" xfId="324"/>
    <cellStyle name="Migliaia [0] 3 2 3 3" xfId="325"/>
    <cellStyle name="Migliaia [0] 3 2 3 3 2" xfId="326"/>
    <cellStyle name="Migliaia [0] 3 2 4" xfId="327"/>
    <cellStyle name="Migliaia [0] 3 2 4 2" xfId="328"/>
    <cellStyle name="Migliaia [0] 3 2 4 2 2" xfId="329"/>
    <cellStyle name="Migliaia [0] 3 2 4 3" xfId="330"/>
    <cellStyle name="Migliaia [0] 3 2 4 3 2" xfId="331"/>
    <cellStyle name="Migliaia [0] 3 2 4 4" xfId="332"/>
    <cellStyle name="Migliaia [0] 3 2 5" xfId="333"/>
    <cellStyle name="Migliaia [0] 3 2 5 2" xfId="334"/>
    <cellStyle name="Migliaia [0] 3 2 6" xfId="335"/>
    <cellStyle name="Migliaia [0] 3 3" xfId="336"/>
    <cellStyle name="Migliaia [0] 3 3 2" xfId="337"/>
    <cellStyle name="Migliaia [0] 3 3 2 2" xfId="338"/>
    <cellStyle name="Migliaia [0] 3 3 2 2 2" xfId="339"/>
    <cellStyle name="Migliaia [0] 3 3 2 3" xfId="340"/>
    <cellStyle name="Migliaia [0] 3 3 2 3 2" xfId="341"/>
    <cellStyle name="Migliaia [0] 3 3 2 4" xfId="342"/>
    <cellStyle name="Migliaia [0] 3 3 3" xfId="343"/>
    <cellStyle name="Migliaia [0] 3 3 3 2" xfId="344"/>
    <cellStyle name="Migliaia [0] 3 3 3 2 2" xfId="345"/>
    <cellStyle name="Migliaia [0] 3 3 3 3" xfId="346"/>
    <cellStyle name="Migliaia [0] 3 3 3 3 2" xfId="347"/>
    <cellStyle name="Migliaia [0] 3 3 3 4" xfId="348"/>
    <cellStyle name="Migliaia [0] 3 3 3 4 2" xfId="349"/>
    <cellStyle name="Migliaia [0] 3 3 3 5" xfId="350"/>
    <cellStyle name="Migliaia [0] 3 3 4" xfId="351"/>
    <cellStyle name="Migliaia [0] 3 3 5" xfId="352"/>
    <cellStyle name="Migliaia [0] 3 3 5 2" xfId="353"/>
    <cellStyle name="Migliaia [0] 3 3 6" xfId="354"/>
    <cellStyle name="Migliaia [0] 3 3 6 2" xfId="355"/>
    <cellStyle name="Migliaia [0] 3 3 7" xfId="356"/>
    <cellStyle name="Migliaia [0] 3 4" xfId="357"/>
    <cellStyle name="Migliaia [0] 3 4 2" xfId="358"/>
    <cellStyle name="Migliaia [0] 3 4 3" xfId="359"/>
    <cellStyle name="Migliaia [0] 3 4 3 2" xfId="360"/>
    <cellStyle name="Migliaia [0] 3 4 4" xfId="361"/>
    <cellStyle name="Migliaia [0] 3 5" xfId="362"/>
    <cellStyle name="Migliaia [0] 3 5 2" xfId="363"/>
    <cellStyle name="Migliaia [0] 3 5 2 2" xfId="364"/>
    <cellStyle name="Migliaia [0] 3 5 3" xfId="365"/>
    <cellStyle name="Migliaia [0] 3 5 3 2" xfId="366"/>
    <cellStyle name="Migliaia [0] 3 5 4" xfId="367"/>
    <cellStyle name="Migliaia [0] 3 5 4 2" xfId="368"/>
    <cellStyle name="Migliaia [0] 3 5 5" xfId="369"/>
    <cellStyle name="Migliaia [0] 3 6" xfId="370"/>
    <cellStyle name="Migliaia [0] 3 6 2" xfId="371"/>
    <cellStyle name="Migliaia [0] 3 7" xfId="372"/>
    <cellStyle name="Migliaia [0] 3 7 2" xfId="373"/>
    <cellStyle name="Migliaia [0] 3 8" xfId="374"/>
    <cellStyle name="Migliaia [0] 4" xfId="375"/>
    <cellStyle name="Migliaia [0] 4 2" xfId="376"/>
    <cellStyle name="Migliaia [0] 4 2 2" xfId="377"/>
    <cellStyle name="Migliaia [0] 4 2 2 2" xfId="378"/>
    <cellStyle name="Migliaia [0] 4 2 2 2 2" xfId="379"/>
    <cellStyle name="Migliaia [0] 4 2 2 3" xfId="380"/>
    <cellStyle name="Migliaia [0] 4 2 2 4" xfId="381"/>
    <cellStyle name="Migliaia [0] 4 2 2 5" xfId="382"/>
    <cellStyle name="Migliaia [0] 4 2 2 5 2" xfId="383"/>
    <cellStyle name="Migliaia [0] 4 2 3" xfId="384"/>
    <cellStyle name="Migliaia [0] 4 2 3 2" xfId="385"/>
    <cellStyle name="Migliaia [0] 4 2 3 3" xfId="386"/>
    <cellStyle name="Migliaia [0] 4 2 3 3 2" xfId="387"/>
    <cellStyle name="Migliaia [0] 4 2 4" xfId="388"/>
    <cellStyle name="Migliaia [0] 4 2 4 2" xfId="389"/>
    <cellStyle name="Migliaia [0] 4 2 4 2 2" xfId="390"/>
    <cellStyle name="Migliaia [0] 4 2 4 3" xfId="391"/>
    <cellStyle name="Migliaia [0] 4 2 4 3 2" xfId="392"/>
    <cellStyle name="Migliaia [0] 4 2 4 4" xfId="393"/>
    <cellStyle name="Migliaia [0] 4 2 5" xfId="394"/>
    <cellStyle name="Migliaia [0] 4 2 5 2" xfId="395"/>
    <cellStyle name="Migliaia [0] 4 2 6" xfId="396"/>
    <cellStyle name="Migliaia [0] 4 3" xfId="397"/>
    <cellStyle name="Migliaia [0] 4 3 2" xfId="398"/>
    <cellStyle name="Migliaia [0] 4 3 2 2" xfId="399"/>
    <cellStyle name="Migliaia [0] 4 3 2 2 2" xfId="400"/>
    <cellStyle name="Migliaia [0] 4 3 2 3" xfId="401"/>
    <cellStyle name="Migliaia [0] 4 3 2 3 2" xfId="402"/>
    <cellStyle name="Migliaia [0] 4 3 2 4" xfId="403"/>
    <cellStyle name="Migliaia [0] 4 3 3" xfId="404"/>
    <cellStyle name="Migliaia [0] 4 3 3 2" xfId="405"/>
    <cellStyle name="Migliaia [0] 4 3 3 2 2" xfId="406"/>
    <cellStyle name="Migliaia [0] 4 3 3 3" xfId="407"/>
    <cellStyle name="Migliaia [0] 4 3 3 3 2" xfId="408"/>
    <cellStyle name="Migliaia [0] 4 3 3 4" xfId="409"/>
    <cellStyle name="Migliaia [0] 4 3 3 4 2" xfId="410"/>
    <cellStyle name="Migliaia [0] 4 3 3 5" xfId="411"/>
    <cellStyle name="Migliaia [0] 4 3 4" xfId="412"/>
    <cellStyle name="Migliaia [0] 4 3 5" xfId="413"/>
    <cellStyle name="Migliaia [0] 4 3 5 2" xfId="414"/>
    <cellStyle name="Migliaia [0] 4 3 6" xfId="415"/>
    <cellStyle name="Migliaia [0] 4 3 6 2" xfId="416"/>
    <cellStyle name="Migliaia [0] 4 3 7" xfId="417"/>
    <cellStyle name="Migliaia [0] 4 3 8" xfId="418"/>
    <cellStyle name="Migliaia [0] 4 4" xfId="419"/>
    <cellStyle name="Migliaia [0] 4 4 2" xfId="420"/>
    <cellStyle name="Migliaia [0] 4 4 2 2" xfId="421"/>
    <cellStyle name="Migliaia [0] 4 4 2 3" xfId="422"/>
    <cellStyle name="Migliaia [0] 4 4 2 3 2" xfId="423"/>
    <cellStyle name="Migliaia [0] 4 4 3" xfId="424"/>
    <cellStyle name="Migliaia [0] 4 4 3 2" xfId="425"/>
    <cellStyle name="Migliaia [0] 4 4 4" xfId="426"/>
    <cellStyle name="Migliaia [0] 4 5" xfId="427"/>
    <cellStyle name="Migliaia [0] 4 5 2" xfId="428"/>
    <cellStyle name="Migliaia [0] 4 5 2 2" xfId="429"/>
    <cellStyle name="Migliaia [0] 4 5 3" xfId="430"/>
    <cellStyle name="Migliaia [0] 4 5 3 2" xfId="431"/>
    <cellStyle name="Migliaia [0] 4 5 4" xfId="432"/>
    <cellStyle name="Migliaia [0] 4 5 4 2" xfId="433"/>
    <cellStyle name="Migliaia [0] 4 5 5" xfId="434"/>
    <cellStyle name="Migliaia [0] 4 6" xfId="435"/>
    <cellStyle name="Migliaia [0] 4 6 2" xfId="436"/>
    <cellStyle name="Migliaia [0] 4 6 2 2" xfId="437"/>
    <cellStyle name="Migliaia [0] 4 6 3" xfId="438"/>
    <cellStyle name="Migliaia [0] 4 7" xfId="439"/>
    <cellStyle name="Migliaia [0] 5" xfId="440"/>
    <cellStyle name="Migliaia [0] 5 10" xfId="441"/>
    <cellStyle name="Migliaia [0] 5 10 2" xfId="442"/>
    <cellStyle name="Migliaia [0] 5 11" xfId="443"/>
    <cellStyle name="Migliaia [0] 5 2" xfId="444"/>
    <cellStyle name="Migliaia [0] 5 2 2" xfId="445"/>
    <cellStyle name="Migliaia [0] 5 2 2 2" xfId="446"/>
    <cellStyle name="Migliaia [0] 5 2 3" xfId="447"/>
    <cellStyle name="Migliaia [0] 5 2 3 2" xfId="448"/>
    <cellStyle name="Migliaia [0] 5 2 3 2 2" xfId="449"/>
    <cellStyle name="Migliaia [0] 5 2 3 3" xfId="450"/>
    <cellStyle name="Migliaia [0] 5 2 4" xfId="451"/>
    <cellStyle name="Migliaia [0] 5 2 5" xfId="452"/>
    <cellStyle name="Migliaia [0] 5 2 5 2" xfId="453"/>
    <cellStyle name="Migliaia [0] 5 2 6" xfId="454"/>
    <cellStyle name="Migliaia [0] 5 2 6 2" xfId="455"/>
    <cellStyle name="Migliaia [0] 5 2 7" xfId="456"/>
    <cellStyle name="Migliaia [0] 5 2 8" xfId="457"/>
    <cellStyle name="Migliaia [0] 5 2 9" xfId="458"/>
    <cellStyle name="Migliaia [0] 5 3" xfId="459"/>
    <cellStyle name="Migliaia [0] 5 3 2" xfId="460"/>
    <cellStyle name="Migliaia [0] 5 3 2 2" xfId="461"/>
    <cellStyle name="Migliaia [0] 5 3 2 2 2" xfId="462"/>
    <cellStyle name="Migliaia [0] 5 3 2 3" xfId="463"/>
    <cellStyle name="Migliaia [0] 5 3 2 3 2" xfId="464"/>
    <cellStyle name="Migliaia [0] 5 3 2 4" xfId="465"/>
    <cellStyle name="Migliaia [0] 5 3 3" xfId="466"/>
    <cellStyle name="Migliaia [0] 5 3 4" xfId="467"/>
    <cellStyle name="Migliaia [0] 5 3 4 2" xfId="468"/>
    <cellStyle name="Migliaia [0] 5 3 5" xfId="469"/>
    <cellStyle name="Migliaia [0] 5 3 5 2" xfId="470"/>
    <cellStyle name="Migliaia [0] 5 3 6" xfId="471"/>
    <cellStyle name="Migliaia [0] 5 3 6 2" xfId="472"/>
    <cellStyle name="Migliaia [0] 5 3 6 2 2" xfId="473"/>
    <cellStyle name="Migliaia [0] 5 3 6 3" xfId="474"/>
    <cellStyle name="Migliaia [0] 5 3 7" xfId="475"/>
    <cellStyle name="Migliaia [0] 5 3 7 2" xfId="476"/>
    <cellStyle name="Migliaia [0] 5 3 8" xfId="477"/>
    <cellStyle name="Migliaia [0] 5 4" xfId="478"/>
    <cellStyle name="Migliaia [0] 5 4 2" xfId="479"/>
    <cellStyle name="Migliaia [0] 5 4 2 2" xfId="480"/>
    <cellStyle name="Migliaia [0] 5 4 3" xfId="481"/>
    <cellStyle name="Migliaia [0] 5 4 3 2" xfId="482"/>
    <cellStyle name="Migliaia [0] 5 4 4" xfId="483"/>
    <cellStyle name="Migliaia [0] 5 5" xfId="484"/>
    <cellStyle name="Migliaia [0] 5 6" xfId="485"/>
    <cellStyle name="Migliaia [0] 5 6 2" xfId="486"/>
    <cellStyle name="Migliaia [0] 5 7" xfId="487"/>
    <cellStyle name="Migliaia [0] 5 7 2" xfId="488"/>
    <cellStyle name="Migliaia [0] 5 8" xfId="489"/>
    <cellStyle name="Migliaia [0] 5 8 2" xfId="490"/>
    <cellStyle name="Migliaia [0] 5 8 2 2" xfId="491"/>
    <cellStyle name="Migliaia [0] 5 8 3" xfId="492"/>
    <cellStyle name="Migliaia [0] 5 9" xfId="493"/>
    <cellStyle name="Migliaia [0] 5 9 2" xfId="494"/>
    <cellStyle name="Migliaia [0] 5 9 2 2" xfId="495"/>
    <cellStyle name="Migliaia [0] 5 9 3" xfId="496"/>
    <cellStyle name="Migliaia [0] 6" xfId="497"/>
    <cellStyle name="Migliaia [0] 6 10" xfId="498"/>
    <cellStyle name="Migliaia [0] 6 2" xfId="499"/>
    <cellStyle name="Migliaia [0] 6 2 2" xfId="500"/>
    <cellStyle name="Migliaia [0] 6 2 2 2" xfId="501"/>
    <cellStyle name="Migliaia [0] 6 2 2 2 2" xfId="502"/>
    <cellStyle name="Migliaia [0] 6 2 2 3" xfId="503"/>
    <cellStyle name="Migliaia [0] 6 2 3" xfId="504"/>
    <cellStyle name="Migliaia [0] 6 2 4" xfId="505"/>
    <cellStyle name="Migliaia [0] 6 2 4 2" xfId="506"/>
    <cellStyle name="Migliaia [0] 6 2 5" xfId="507"/>
    <cellStyle name="Migliaia [0] 6 2 6" xfId="508"/>
    <cellStyle name="Migliaia [0] 6 3" xfId="509"/>
    <cellStyle name="Migliaia [0] 6 3 2" xfId="510"/>
    <cellStyle name="Migliaia [0] 6 3 2 2" xfId="511"/>
    <cellStyle name="Migliaia [0] 6 3 3" xfId="512"/>
    <cellStyle name="Migliaia [0] 6 3 3 2" xfId="513"/>
    <cellStyle name="Migliaia [0] 6 3 4" xfId="514"/>
    <cellStyle name="Migliaia [0] 6 4" xfId="515"/>
    <cellStyle name="Migliaia [0] 6 5" xfId="516"/>
    <cellStyle name="Migliaia [0] 6 5 2" xfId="517"/>
    <cellStyle name="Migliaia [0] 6 6" xfId="518"/>
    <cellStyle name="Migliaia [0] 6 6 2" xfId="519"/>
    <cellStyle name="Migliaia [0] 6 7" xfId="520"/>
    <cellStyle name="Migliaia [0] 6 7 2" xfId="521"/>
    <cellStyle name="Migliaia [0] 6 8" xfId="522"/>
    <cellStyle name="Migliaia [0] 6 8 2" xfId="523"/>
    <cellStyle name="Migliaia [0] 6 9" xfId="524"/>
    <cellStyle name="Migliaia [0] 6 9 2" xfId="525"/>
    <cellStyle name="Migliaia [0] 7" xfId="526"/>
    <cellStyle name="Migliaia [0] 7 2" xfId="527"/>
    <cellStyle name="Migliaia [0] 7 2 2" xfId="528"/>
    <cellStyle name="Migliaia [0] 7 2 2 2" xfId="529"/>
    <cellStyle name="Migliaia [0] 7 2 3" xfId="530"/>
    <cellStyle name="Migliaia [0] 7 2 3 2" xfId="531"/>
    <cellStyle name="Migliaia [0] 7 2 4" xfId="532"/>
    <cellStyle name="Migliaia [0] 7 2 4 2" xfId="533"/>
    <cellStyle name="Migliaia [0] 7 2 4 2 2" xfId="534"/>
    <cellStyle name="Migliaia [0] 7 2 4 3" xfId="535"/>
    <cellStyle name="Migliaia [0] 7 2 5" xfId="536"/>
    <cellStyle name="Migliaia [0] 7 3" xfId="537"/>
    <cellStyle name="Migliaia [0] 7 4" xfId="538"/>
    <cellStyle name="Migliaia [0] 7 4 2" xfId="539"/>
    <cellStyle name="Migliaia [0] 7 5" xfId="540"/>
    <cellStyle name="Migliaia [0] 7 6" xfId="541"/>
    <cellStyle name="Migliaia [0] 7 7" xfId="542"/>
    <cellStyle name="Migliaia [0] 7 7 2" xfId="543"/>
    <cellStyle name="Migliaia [0] 8" xfId="544"/>
    <cellStyle name="Migliaia [0] 8 2" xfId="545"/>
    <cellStyle name="Migliaia [0] 8 2 2" xfId="546"/>
    <cellStyle name="Migliaia [0] 8 2 2 2" xfId="547"/>
    <cellStyle name="Migliaia [0] 8 2 3" xfId="548"/>
    <cellStyle name="Migliaia [0] 8 2 3 2" xfId="549"/>
    <cellStyle name="Migliaia [0] 8 2 4" xfId="550"/>
    <cellStyle name="Migliaia [0] 8 3" xfId="551"/>
    <cellStyle name="Migliaia [0] 8 3 2" xfId="552"/>
    <cellStyle name="Migliaia [0] 8 3 2 2" xfId="553"/>
    <cellStyle name="Migliaia [0] 8 3 3" xfId="554"/>
    <cellStyle name="Migliaia [0] 8 4" xfId="555"/>
    <cellStyle name="Migliaia [0] 8 4 2" xfId="556"/>
    <cellStyle name="Migliaia [0] 8 5" xfId="557"/>
    <cellStyle name="Migliaia [0] 9" xfId="558"/>
    <cellStyle name="Migliaia [0] 9 2" xfId="559"/>
    <cellStyle name="Migliaia [0] 9 2 2" xfId="560"/>
    <cellStyle name="Migliaia [0] 9 2 2 2" xfId="561"/>
    <cellStyle name="Migliaia [0] 9 2 3" xfId="562"/>
    <cellStyle name="Migliaia [0] 9 3" xfId="563"/>
    <cellStyle name="Migliaia [0] 9 3 2" xfId="564"/>
    <cellStyle name="Migliaia [0] 9 4" xfId="565"/>
    <cellStyle name="Migliaia [0] 9 4 2" xfId="566"/>
    <cellStyle name="Migliaia [0] 9 5" xfId="567"/>
    <cellStyle name="Migliaia [0]_Mattone CE_Budget 2008 (v. 0.5 del 12.02.2008) 2" xfId="568"/>
    <cellStyle name="Migliaia 10" xfId="569"/>
    <cellStyle name="Migliaia 10 2" xfId="570"/>
    <cellStyle name="Migliaia 10 2 2" xfId="571"/>
    <cellStyle name="Migliaia 10 2 2 2" xfId="572"/>
    <cellStyle name="Migliaia 10 2 2 2 2" xfId="573"/>
    <cellStyle name="Migliaia 10 2 2 3" xfId="574"/>
    <cellStyle name="Migliaia 10 2 3" xfId="575"/>
    <cellStyle name="Migliaia 10 2 3 2" xfId="576"/>
    <cellStyle name="Migliaia 10 2 4" xfId="577"/>
    <cellStyle name="Migliaia 10 3" xfId="578"/>
    <cellStyle name="Migliaia 10 3 2" xfId="579"/>
    <cellStyle name="Migliaia 10 3 2 2" xfId="580"/>
    <cellStyle name="Migliaia 10 3 3" xfId="581"/>
    <cellStyle name="Migliaia 10 4" xfId="582"/>
    <cellStyle name="Migliaia 10 4 2" xfId="583"/>
    <cellStyle name="Migliaia 100" xfId="584"/>
    <cellStyle name="Migliaia 100 2" xfId="585"/>
    <cellStyle name="Migliaia 100 2 2" xfId="586"/>
    <cellStyle name="Migliaia 100 3" xfId="587"/>
    <cellStyle name="Migliaia 100 3 2" xfId="588"/>
    <cellStyle name="Migliaia 100 4" xfId="589"/>
    <cellStyle name="Migliaia 11" xfId="590"/>
    <cellStyle name="Migliaia 11 2" xfId="591"/>
    <cellStyle name="Migliaia 11 2 2" xfId="592"/>
    <cellStyle name="Migliaia 11 2 2 2" xfId="593"/>
    <cellStyle name="Migliaia 11 2 2 2 2" xfId="594"/>
    <cellStyle name="Migliaia 11 2 2 3" xfId="595"/>
    <cellStyle name="Migliaia 11 2 3" xfId="596"/>
    <cellStyle name="Migliaia 11 2 3 2" xfId="597"/>
    <cellStyle name="Migliaia 11 2 4" xfId="598"/>
    <cellStyle name="Migliaia 11 3" xfId="599"/>
    <cellStyle name="Migliaia 11 3 2" xfId="600"/>
    <cellStyle name="Migliaia 11 3 2 2" xfId="601"/>
    <cellStyle name="Migliaia 11 3 3" xfId="602"/>
    <cellStyle name="Migliaia 11 4" xfId="603"/>
    <cellStyle name="Migliaia 11 4 2" xfId="604"/>
    <cellStyle name="Migliaia 12" xfId="605"/>
    <cellStyle name="Migliaia 12 2" xfId="606"/>
    <cellStyle name="Migliaia 12 2 2" xfId="607"/>
    <cellStyle name="Migliaia 12 2 2 2" xfId="608"/>
    <cellStyle name="Migliaia 12 2 2 2 2" xfId="609"/>
    <cellStyle name="Migliaia 12 2 2 3" xfId="610"/>
    <cellStyle name="Migliaia 12 2 3" xfId="611"/>
    <cellStyle name="Migliaia 12 2 3 2" xfId="612"/>
    <cellStyle name="Migliaia 12 2 4" xfId="613"/>
    <cellStyle name="Migliaia 12 3" xfId="614"/>
    <cellStyle name="Migliaia 12 3 2" xfId="615"/>
    <cellStyle name="Migliaia 12 3 2 2" xfId="616"/>
    <cellStyle name="Migliaia 12 3 3" xfId="617"/>
    <cellStyle name="Migliaia 12 4" xfId="618"/>
    <cellStyle name="Migliaia 12 4 2" xfId="619"/>
    <cellStyle name="Migliaia 13" xfId="620"/>
    <cellStyle name="Migliaia 13 2" xfId="621"/>
    <cellStyle name="Migliaia 13 2 2" xfId="622"/>
    <cellStyle name="Migliaia 13 2 2 2" xfId="623"/>
    <cellStyle name="Migliaia 13 2 2 2 2" xfId="624"/>
    <cellStyle name="Migliaia 13 2 2 3" xfId="625"/>
    <cellStyle name="Migliaia 13 2 3" xfId="626"/>
    <cellStyle name="Migliaia 13 2 3 2" xfId="627"/>
    <cellStyle name="Migliaia 13 2 4" xfId="628"/>
    <cellStyle name="Migliaia 13 3" xfId="629"/>
    <cellStyle name="Migliaia 13 3 2" xfId="630"/>
    <cellStyle name="Migliaia 13 3 2 2" xfId="631"/>
    <cellStyle name="Migliaia 13 3 3" xfId="632"/>
    <cellStyle name="Migliaia 13 4" xfId="633"/>
    <cellStyle name="Migliaia 13 4 2" xfId="634"/>
    <cellStyle name="Migliaia 14" xfId="635"/>
    <cellStyle name="Migliaia 14 2" xfId="636"/>
    <cellStyle name="Migliaia 14 2 2" xfId="637"/>
    <cellStyle name="Migliaia 14 2 2 2" xfId="638"/>
    <cellStyle name="Migliaia 14 2 2 2 2" xfId="639"/>
    <cellStyle name="Migliaia 14 2 2 3" xfId="640"/>
    <cellStyle name="Migliaia 14 2 3" xfId="641"/>
    <cellStyle name="Migliaia 14 2 3 2" xfId="642"/>
    <cellStyle name="Migliaia 14 2 3 2 2" xfId="643"/>
    <cellStyle name="Migliaia 14 2 3 3" xfId="644"/>
    <cellStyle name="Migliaia 14 2 4" xfId="645"/>
    <cellStyle name="Migliaia 14 2 4 2" xfId="646"/>
    <cellStyle name="Migliaia 14 2 5" xfId="647"/>
    <cellStyle name="Migliaia 14 3" xfId="648"/>
    <cellStyle name="Migliaia 14 3 2" xfId="649"/>
    <cellStyle name="Migliaia 14 4" xfId="650"/>
    <cellStyle name="Migliaia 14 4 2" xfId="651"/>
    <cellStyle name="Migliaia 15" xfId="652"/>
    <cellStyle name="Migliaia 15 2" xfId="653"/>
    <cellStyle name="Migliaia 15 2 2" xfId="654"/>
    <cellStyle name="Migliaia 15 2 2 2" xfId="655"/>
    <cellStyle name="Migliaia 15 2 2 2 2" xfId="656"/>
    <cellStyle name="Migliaia 15 2 2 3" xfId="657"/>
    <cellStyle name="Migliaia 15 2 3" xfId="658"/>
    <cellStyle name="Migliaia 15 3" xfId="659"/>
    <cellStyle name="Migliaia 15 3 2" xfId="660"/>
    <cellStyle name="Migliaia 15 4" xfId="661"/>
    <cellStyle name="Migliaia 15 4 2" xfId="662"/>
    <cellStyle name="Migliaia 15 5" xfId="663"/>
    <cellStyle name="Migliaia 16" xfId="664"/>
    <cellStyle name="Migliaia 16 2" xfId="665"/>
    <cellStyle name="Migliaia 16 2 2" xfId="666"/>
    <cellStyle name="Migliaia 16 2 2 2" xfId="667"/>
    <cellStyle name="Migliaia 16 2 2 2 2" xfId="668"/>
    <cellStyle name="Migliaia 16 2 2 3" xfId="669"/>
    <cellStyle name="Migliaia 16 2 3" xfId="670"/>
    <cellStyle name="Migliaia 16 3" xfId="671"/>
    <cellStyle name="Migliaia 16 3 2" xfId="672"/>
    <cellStyle name="Migliaia 16 4" xfId="673"/>
    <cellStyle name="Migliaia 16 4 2" xfId="674"/>
    <cellStyle name="Migliaia 16 5" xfId="675"/>
    <cellStyle name="Migliaia 17" xfId="676"/>
    <cellStyle name="Migliaia 17 2" xfId="677"/>
    <cellStyle name="Migliaia 17 2 2" xfId="678"/>
    <cellStyle name="Migliaia 17 2 2 2" xfId="679"/>
    <cellStyle name="Migliaia 17 2 2 2 2" xfId="680"/>
    <cellStyle name="Migliaia 17 2 2 3" xfId="681"/>
    <cellStyle name="Migliaia 17 2 3" xfId="682"/>
    <cellStyle name="Migliaia 17 3" xfId="683"/>
    <cellStyle name="Migliaia 17 3 2" xfId="684"/>
    <cellStyle name="Migliaia 17 4" xfId="685"/>
    <cellStyle name="Migliaia 17 4 2" xfId="686"/>
    <cellStyle name="Migliaia 17 5" xfId="687"/>
    <cellStyle name="Migliaia 18" xfId="688"/>
    <cellStyle name="Migliaia 18 2" xfId="689"/>
    <cellStyle name="Migliaia 18 2 2" xfId="690"/>
    <cellStyle name="Migliaia 18 3" xfId="691"/>
    <cellStyle name="Migliaia 18 3 2" xfId="692"/>
    <cellStyle name="Migliaia 18 3 2 2" xfId="693"/>
    <cellStyle name="Migliaia 18 3 3" xfId="694"/>
    <cellStyle name="Migliaia 18 4" xfId="695"/>
    <cellStyle name="Migliaia 18 4 2" xfId="696"/>
    <cellStyle name="Migliaia 18 5" xfId="697"/>
    <cellStyle name="Migliaia 18 5 2" xfId="698"/>
    <cellStyle name="Migliaia 18 6" xfId="699"/>
    <cellStyle name="Migliaia 19" xfId="700"/>
    <cellStyle name="Migliaia 19 2" xfId="701"/>
    <cellStyle name="Migliaia 19 2 2" xfId="702"/>
    <cellStyle name="Migliaia 19 3" xfId="703"/>
    <cellStyle name="Migliaia 19 3 2" xfId="704"/>
    <cellStyle name="Migliaia 19 3 2 2" xfId="705"/>
    <cellStyle name="Migliaia 19 3 3" xfId="706"/>
    <cellStyle name="Migliaia 19 4" xfId="707"/>
    <cellStyle name="Migliaia 19 4 2" xfId="708"/>
    <cellStyle name="Migliaia 19 5" xfId="709"/>
    <cellStyle name="Migliaia 19 5 2" xfId="710"/>
    <cellStyle name="Migliaia 19 6" xfId="711"/>
    <cellStyle name="Migliaia 2" xfId="712"/>
    <cellStyle name="Migliaia 2 10" xfId="713"/>
    <cellStyle name="Migliaia 2 10 2" xfId="714"/>
    <cellStyle name="Migliaia 2 10 2 2" xfId="715"/>
    <cellStyle name="Migliaia 2 10 3" xfId="716"/>
    <cellStyle name="Migliaia 2 11" xfId="717"/>
    <cellStyle name="Migliaia 2 11 2" xfId="718"/>
    <cellStyle name="Migliaia 2 12" xfId="719"/>
    <cellStyle name="Migliaia 2 2" xfId="720"/>
    <cellStyle name="Migliaia 2 2 10" xfId="721"/>
    <cellStyle name="Migliaia 2 2 2" xfId="722"/>
    <cellStyle name="Migliaia 2 2 2 2" xfId="723"/>
    <cellStyle name="Migliaia 2 2 2 2 2" xfId="724"/>
    <cellStyle name="Migliaia 2 2 2 2 2 2" xfId="725"/>
    <cellStyle name="Migliaia 2 2 2 2 3" xfId="726"/>
    <cellStyle name="Migliaia 2 2 2 2 3 2" xfId="727"/>
    <cellStyle name="Migliaia 2 2 2 2 3 2 2" xfId="728"/>
    <cellStyle name="Migliaia 2 2 2 2 3 3" xfId="729"/>
    <cellStyle name="Migliaia 2 2 2 2 4" xfId="730"/>
    <cellStyle name="Migliaia 2 2 2 3" xfId="731"/>
    <cellStyle name="Migliaia 2 2 2 3 2" xfId="732"/>
    <cellStyle name="Migliaia 2 2 2 4" xfId="733"/>
    <cellStyle name="Migliaia 2 2 2 5" xfId="734"/>
    <cellStyle name="Migliaia 2 2 3" xfId="735"/>
    <cellStyle name="Migliaia 2 2 3 2" xfId="736"/>
    <cellStyle name="Migliaia 2 2 3 2 2" xfId="737"/>
    <cellStyle name="Migliaia 2 2 3 2 2 2" xfId="738"/>
    <cellStyle name="Migliaia 2 2 3 2 3" xfId="739"/>
    <cellStyle name="Migliaia 2 2 3 3" xfId="740"/>
    <cellStyle name="Migliaia 2 2 3 3 2" xfId="741"/>
    <cellStyle name="Migliaia 2 2 3 4" xfId="742"/>
    <cellStyle name="Migliaia 2 2 4" xfId="743"/>
    <cellStyle name="Migliaia 2 2 4 2" xfId="744"/>
    <cellStyle name="Migliaia 2 2 4 2 2" xfId="745"/>
    <cellStyle name="Migliaia 2 2 4 3" xfId="746"/>
    <cellStyle name="Migliaia 2 2 4 3 2" xfId="747"/>
    <cellStyle name="Migliaia 2 2 4 4" xfId="748"/>
    <cellStyle name="Migliaia 2 2 4 4 2" xfId="749"/>
    <cellStyle name="Migliaia 2 2 4 4 2 2" xfId="750"/>
    <cellStyle name="Migliaia 2 2 4 4 3" xfId="751"/>
    <cellStyle name="Migliaia 2 2 4 5" xfId="752"/>
    <cellStyle name="Migliaia 2 2 5" xfId="753"/>
    <cellStyle name="Migliaia 2 2 6" xfId="754"/>
    <cellStyle name="Migliaia 2 2 6 2" xfId="755"/>
    <cellStyle name="Migliaia 2 2 7" xfId="756"/>
    <cellStyle name="Migliaia 2 2 7 2" xfId="757"/>
    <cellStyle name="Migliaia 2 2 8" xfId="758"/>
    <cellStyle name="Migliaia 2 2 8 2" xfId="759"/>
    <cellStyle name="Migliaia 2 2 8 2 2" xfId="760"/>
    <cellStyle name="Migliaia 2 2 8 3" xfId="761"/>
    <cellStyle name="Migliaia 2 2 9" xfId="762"/>
    <cellStyle name="Migliaia 2 2 9 2" xfId="763"/>
    <cellStyle name="Migliaia 2 3" xfId="764"/>
    <cellStyle name="Migliaia 2 3 2" xfId="765"/>
    <cellStyle name="Migliaia 2 3 2 2" xfId="766"/>
    <cellStyle name="Migliaia 2 3 2 2 2" xfId="767"/>
    <cellStyle name="Migliaia 2 3 2 3" xfId="768"/>
    <cellStyle name="Migliaia 2 3 2 3 2" xfId="769"/>
    <cellStyle name="Migliaia 2 3 2 3 2 2" xfId="770"/>
    <cellStyle name="Migliaia 2 3 2 3 3" xfId="771"/>
    <cellStyle name="Migliaia 2 3 2 4" xfId="772"/>
    <cellStyle name="Migliaia 2 3 3" xfId="773"/>
    <cellStyle name="Migliaia 2 3 3 2" xfId="774"/>
    <cellStyle name="Migliaia 2 3 3 3" xfId="775"/>
    <cellStyle name="Migliaia 2 3 3 3 2" xfId="776"/>
    <cellStyle name="Migliaia 2 3 3 3 2 2" xfId="777"/>
    <cellStyle name="Migliaia 2 3 3 3 3" xfId="778"/>
    <cellStyle name="Migliaia 2 3 4" xfId="779"/>
    <cellStyle name="Migliaia 2 3 4 2" xfId="780"/>
    <cellStyle name="Migliaia 2 3 5" xfId="781"/>
    <cellStyle name="Migliaia 2 3 5 2" xfId="782"/>
    <cellStyle name="Migliaia 2 3 5 2 2" xfId="783"/>
    <cellStyle name="Migliaia 2 3 5 3" xfId="784"/>
    <cellStyle name="Migliaia 2 3 6" xfId="785"/>
    <cellStyle name="Migliaia 2 3 6 2" xfId="786"/>
    <cellStyle name="Migliaia 2 3 7" xfId="787"/>
    <cellStyle name="Migliaia 2 4" xfId="788"/>
    <cellStyle name="Migliaia 2 4 2" xfId="789"/>
    <cellStyle name="Migliaia 2 4 2 2" xfId="790"/>
    <cellStyle name="Migliaia 2 4 2 2 2" xfId="791"/>
    <cellStyle name="Migliaia 2 4 2 2 2 2" xfId="792"/>
    <cellStyle name="Migliaia 2 4 2 2 2 2 2" xfId="793"/>
    <cellStyle name="Migliaia 2 4 2 2 2 3" xfId="794"/>
    <cellStyle name="Migliaia 2 4 2 2 3" xfId="795"/>
    <cellStyle name="Migliaia 2 4 2 2 3 2" xfId="796"/>
    <cellStyle name="Migliaia 2 4 2 2 4" xfId="797"/>
    <cellStyle name="Migliaia 2 4 2 3" xfId="798"/>
    <cellStyle name="Migliaia 2 4 2 3 2" xfId="799"/>
    <cellStyle name="Migliaia 2 4 2 3 2 2" xfId="800"/>
    <cellStyle name="Migliaia 2 4 2 3 3" xfId="801"/>
    <cellStyle name="Migliaia 2 4 2 4" xfId="802"/>
    <cellStyle name="Migliaia 2 4 2 4 2" xfId="803"/>
    <cellStyle name="Migliaia 2 4 2 5" xfId="804"/>
    <cellStyle name="Migliaia 2 4 3" xfId="805"/>
    <cellStyle name="Migliaia 2 4 3 2" xfId="806"/>
    <cellStyle name="Migliaia 2 4 3 2 2" xfId="807"/>
    <cellStyle name="Migliaia 2 4 3 3" xfId="808"/>
    <cellStyle name="Migliaia 2 4 4" xfId="809"/>
    <cellStyle name="Migliaia 2 4 5" xfId="810"/>
    <cellStyle name="Migliaia 2 4 5 2" xfId="811"/>
    <cellStyle name="Migliaia 2 4 6" xfId="812"/>
    <cellStyle name="Migliaia 2 5" xfId="813"/>
    <cellStyle name="Migliaia 2 5 2" xfId="814"/>
    <cellStyle name="Migliaia 2 5 2 2" xfId="815"/>
    <cellStyle name="Migliaia 2 5 3" xfId="816"/>
    <cellStyle name="Migliaia 2 5 3 2" xfId="817"/>
    <cellStyle name="Migliaia 2 5 3 2 2" xfId="818"/>
    <cellStyle name="Migliaia 2 5 3 3" xfId="819"/>
    <cellStyle name="Migliaia 2 5 4" xfId="820"/>
    <cellStyle name="Migliaia 2 6" xfId="821"/>
    <cellStyle name="Migliaia 2 6 2" xfId="822"/>
    <cellStyle name="Migliaia 2 6 2 2" xfId="823"/>
    <cellStyle name="Migliaia 2 6 2 2 2" xfId="824"/>
    <cellStyle name="Migliaia 2 6 2 3" xfId="825"/>
    <cellStyle name="Migliaia 2 6 3" xfId="826"/>
    <cellStyle name="Migliaia 2 6 3 2" xfId="827"/>
    <cellStyle name="Migliaia 2 6 4" xfId="828"/>
    <cellStyle name="Migliaia 2 7" xfId="829"/>
    <cellStyle name="Migliaia 2 7 2" xfId="830"/>
    <cellStyle name="Migliaia 2 7 2 2" xfId="831"/>
    <cellStyle name="Migliaia 2 7 3" xfId="832"/>
    <cellStyle name="Migliaia 2 8" xfId="833"/>
    <cellStyle name="Migliaia 2 8 2" xfId="834"/>
    <cellStyle name="Migliaia 2 9" xfId="835"/>
    <cellStyle name="Migliaia 2 9 2" xfId="836"/>
    <cellStyle name="Migliaia 20" xfId="837"/>
    <cellStyle name="Migliaia 20 2" xfId="838"/>
    <cellStyle name="Migliaia 20 2 2" xfId="839"/>
    <cellStyle name="Migliaia 20 3" xfId="840"/>
    <cellStyle name="Migliaia 20 3 2" xfId="841"/>
    <cellStyle name="Migliaia 20 3 2 2" xfId="842"/>
    <cellStyle name="Migliaia 20 3 3" xfId="843"/>
    <cellStyle name="Migliaia 20 4" xfId="844"/>
    <cellStyle name="Migliaia 20 4 2" xfId="845"/>
    <cellStyle name="Migliaia 20 5" xfId="846"/>
    <cellStyle name="Migliaia 20 5 2" xfId="847"/>
    <cellStyle name="Migliaia 20 6" xfId="848"/>
    <cellStyle name="Migliaia 21" xfId="849"/>
    <cellStyle name="Migliaia 21 2" xfId="850"/>
    <cellStyle name="Migliaia 21 2 2" xfId="851"/>
    <cellStyle name="Migliaia 21 3" xfId="852"/>
    <cellStyle name="Migliaia 21 3 2" xfId="853"/>
    <cellStyle name="Migliaia 21 3 2 2" xfId="854"/>
    <cellStyle name="Migliaia 21 3 3" xfId="855"/>
    <cellStyle name="Migliaia 21 4" xfId="856"/>
    <cellStyle name="Migliaia 21 4 2" xfId="857"/>
    <cellStyle name="Migliaia 21 5" xfId="858"/>
    <cellStyle name="Migliaia 21 5 2" xfId="859"/>
    <cellStyle name="Migliaia 21 6" xfId="860"/>
    <cellStyle name="Migliaia 22" xfId="861"/>
    <cellStyle name="Migliaia 22 2" xfId="862"/>
    <cellStyle name="Migliaia 22 2 2" xfId="863"/>
    <cellStyle name="Migliaia 22 3" xfId="864"/>
    <cellStyle name="Migliaia 22 3 2" xfId="865"/>
    <cellStyle name="Migliaia 22 3 2 2" xfId="866"/>
    <cellStyle name="Migliaia 22 3 3" xfId="867"/>
    <cellStyle name="Migliaia 22 4" xfId="868"/>
    <cellStyle name="Migliaia 22 4 2" xfId="869"/>
    <cellStyle name="Migliaia 22 5" xfId="870"/>
    <cellStyle name="Migliaia 22 5 2" xfId="871"/>
    <cellStyle name="Migliaia 22 6" xfId="872"/>
    <cellStyle name="Migliaia 23" xfId="873"/>
    <cellStyle name="Migliaia 23 2" xfId="874"/>
    <cellStyle name="Migliaia 23 2 2" xfId="875"/>
    <cellStyle name="Migliaia 23 3" xfId="876"/>
    <cellStyle name="Migliaia 23 3 2" xfId="877"/>
    <cellStyle name="Migliaia 23 3 2 2" xfId="878"/>
    <cellStyle name="Migliaia 23 3 3" xfId="879"/>
    <cellStyle name="Migliaia 23 4" xfId="880"/>
    <cellStyle name="Migliaia 23 4 2" xfId="881"/>
    <cellStyle name="Migliaia 23 5" xfId="882"/>
    <cellStyle name="Migliaia 23 5 2" xfId="883"/>
    <cellStyle name="Migliaia 23 6" xfId="884"/>
    <cellStyle name="Migliaia 24" xfId="885"/>
    <cellStyle name="Migliaia 24 2" xfId="886"/>
    <cellStyle name="Migliaia 24 2 2" xfId="887"/>
    <cellStyle name="Migliaia 24 3" xfId="888"/>
    <cellStyle name="Migliaia 24 3 2" xfId="889"/>
    <cellStyle name="Migliaia 24 3 2 2" xfId="890"/>
    <cellStyle name="Migliaia 24 3 3" xfId="891"/>
    <cellStyle name="Migliaia 24 4" xfId="892"/>
    <cellStyle name="Migliaia 24 4 2" xfId="893"/>
    <cellStyle name="Migliaia 24 5" xfId="894"/>
    <cellStyle name="Migliaia 24 5 2" xfId="895"/>
    <cellStyle name="Migliaia 24 6" xfId="896"/>
    <cellStyle name="Migliaia 25" xfId="897"/>
    <cellStyle name="Migliaia 25 2" xfId="898"/>
    <cellStyle name="Migliaia 25 2 2" xfId="899"/>
    <cellStyle name="Migliaia 25 3" xfId="900"/>
    <cellStyle name="Migliaia 25 3 2" xfId="901"/>
    <cellStyle name="Migliaia 25 3 2 2" xfId="902"/>
    <cellStyle name="Migliaia 25 3 3" xfId="903"/>
    <cellStyle name="Migliaia 25 4" xfId="904"/>
    <cellStyle name="Migliaia 25 4 2" xfId="905"/>
    <cellStyle name="Migliaia 25 5" xfId="906"/>
    <cellStyle name="Migliaia 25 5 2" xfId="907"/>
    <cellStyle name="Migliaia 25 6" xfId="908"/>
    <cellStyle name="Migliaia 26" xfId="909"/>
    <cellStyle name="Migliaia 26 2" xfId="910"/>
    <cellStyle name="Migliaia 26 2 2" xfId="911"/>
    <cellStyle name="Migliaia 26 3" xfId="912"/>
    <cellStyle name="Migliaia 26 3 2" xfId="913"/>
    <cellStyle name="Migliaia 26 3 2 2" xfId="914"/>
    <cellStyle name="Migliaia 26 3 3" xfId="915"/>
    <cellStyle name="Migliaia 26 4" xfId="916"/>
    <cellStyle name="Migliaia 26 4 2" xfId="917"/>
    <cellStyle name="Migliaia 26 5" xfId="918"/>
    <cellStyle name="Migliaia 26 5 2" xfId="919"/>
    <cellStyle name="Migliaia 26 6" xfId="920"/>
    <cellStyle name="Migliaia 27" xfId="921"/>
    <cellStyle name="Migliaia 27 2" xfId="922"/>
    <cellStyle name="Migliaia 27 2 2" xfId="923"/>
    <cellStyle name="Migliaia 27 3" xfId="924"/>
    <cellStyle name="Migliaia 27 3 2" xfId="925"/>
    <cellStyle name="Migliaia 27 3 2 2" xfId="926"/>
    <cellStyle name="Migliaia 27 3 3" xfId="927"/>
    <cellStyle name="Migliaia 27 4" xfId="928"/>
    <cellStyle name="Migliaia 27 4 2" xfId="929"/>
    <cellStyle name="Migliaia 27 5" xfId="930"/>
    <cellStyle name="Migliaia 27 5 2" xfId="931"/>
    <cellStyle name="Migliaia 27 6" xfId="932"/>
    <cellStyle name="Migliaia 28" xfId="933"/>
    <cellStyle name="Migliaia 28 2" xfId="934"/>
    <cellStyle name="Migliaia 28 2 2" xfId="935"/>
    <cellStyle name="Migliaia 28 3" xfId="936"/>
    <cellStyle name="Migliaia 28 3 2" xfId="937"/>
    <cellStyle name="Migliaia 28 3 2 2" xfId="938"/>
    <cellStyle name="Migliaia 28 3 3" xfId="939"/>
    <cellStyle name="Migliaia 28 4" xfId="940"/>
    <cellStyle name="Migliaia 28 4 2" xfId="941"/>
    <cellStyle name="Migliaia 28 5" xfId="942"/>
    <cellStyle name="Migliaia 28 5 2" xfId="943"/>
    <cellStyle name="Migliaia 28 6" xfId="944"/>
    <cellStyle name="Migliaia 29" xfId="945"/>
    <cellStyle name="Migliaia 29 2" xfId="946"/>
    <cellStyle name="Migliaia 29 2 2" xfId="947"/>
    <cellStyle name="Migliaia 29 3" xfId="948"/>
    <cellStyle name="Migliaia 29 3 2" xfId="949"/>
    <cellStyle name="Migliaia 29 3 2 2" xfId="950"/>
    <cellStyle name="Migliaia 29 3 3" xfId="951"/>
    <cellStyle name="Migliaia 29 4" xfId="952"/>
    <cellStyle name="Migliaia 29 4 2" xfId="953"/>
    <cellStyle name="Migliaia 29 5" xfId="954"/>
    <cellStyle name="Migliaia 29 5 2" xfId="955"/>
    <cellStyle name="Migliaia 29 6" xfId="956"/>
    <cellStyle name="Migliaia 3" xfId="957"/>
    <cellStyle name="Migliaia 3 10" xfId="958"/>
    <cellStyle name="Migliaia 3 10 2" xfId="959"/>
    <cellStyle name="Migliaia 3 11" xfId="960"/>
    <cellStyle name="Migliaia 3 11 2" xfId="961"/>
    <cellStyle name="Migliaia 3 12" xfId="962"/>
    <cellStyle name="Migliaia 3 2" xfId="963"/>
    <cellStyle name="Migliaia 3 2 2" xfId="964"/>
    <cellStyle name="Migliaia 3 2 2 2" xfId="965"/>
    <cellStyle name="Migliaia 3 2 2 2 2" xfId="966"/>
    <cellStyle name="Migliaia 3 2 2 2 2 2" xfId="967"/>
    <cellStyle name="Migliaia 3 2 2 2 3" xfId="968"/>
    <cellStyle name="Migliaia 3 2 2 2 3 2" xfId="969"/>
    <cellStyle name="Migliaia 3 2 2 2 4" xfId="970"/>
    <cellStyle name="Migliaia 3 2 2 3" xfId="971"/>
    <cellStyle name="Migliaia 3 2 2 4" xfId="972"/>
    <cellStyle name="Migliaia 3 2 2 4 2" xfId="973"/>
    <cellStyle name="Migliaia 3 2 2 5" xfId="974"/>
    <cellStyle name="Migliaia 3 2 2 6" xfId="975"/>
    <cellStyle name="Migliaia 3 2 3" xfId="976"/>
    <cellStyle name="Migliaia 3 2 3 2" xfId="977"/>
    <cellStyle name="Migliaia 3 2 3 2 2" xfId="978"/>
    <cellStyle name="Migliaia 3 2 3 3" xfId="979"/>
    <cellStyle name="Migliaia 3 2 3 3 2" xfId="980"/>
    <cellStyle name="Migliaia 3 2 3 3 2 2" xfId="981"/>
    <cellStyle name="Migliaia 3 2 3 3 3" xfId="982"/>
    <cellStyle name="Migliaia 3 2 3 4" xfId="983"/>
    <cellStyle name="Migliaia 3 2 3 5" xfId="984"/>
    <cellStyle name="Migliaia 3 2 3 5 2" xfId="985"/>
    <cellStyle name="Migliaia 3 2 3 6" xfId="986"/>
    <cellStyle name="Migliaia 3 2 4" xfId="987"/>
    <cellStyle name="Migliaia 3 2 4 2" xfId="988"/>
    <cellStyle name="Migliaia 3 2 4 3" xfId="989"/>
    <cellStyle name="Migliaia 3 2 5" xfId="990"/>
    <cellStyle name="Migliaia 3 2 5 2" xfId="991"/>
    <cellStyle name="Migliaia 3 2 5 2 2" xfId="992"/>
    <cellStyle name="Migliaia 3 2 5 2 2 2" xfId="993"/>
    <cellStyle name="Migliaia 3 2 5 2 3" xfId="994"/>
    <cellStyle name="Migliaia 3 2 5 3" xfId="995"/>
    <cellStyle name="Migliaia 3 2 5 3 2" xfId="996"/>
    <cellStyle name="Migliaia 3 2 5 4" xfId="997"/>
    <cellStyle name="Migliaia 3 2 6" xfId="998"/>
    <cellStyle name="Migliaia 3 2 6 2" xfId="999"/>
    <cellStyle name="Migliaia 3 2 6 2 2" xfId="1000"/>
    <cellStyle name="Migliaia 3 2 6 3" xfId="1001"/>
    <cellStyle name="Migliaia 3 2 7" xfId="1002"/>
    <cellStyle name="Migliaia 3 2 7 2" xfId="1003"/>
    <cellStyle name="Migliaia 3 2 8" xfId="1004"/>
    <cellStyle name="Migliaia 3 2 8 2" xfId="1005"/>
    <cellStyle name="Migliaia 3 2 9" xfId="1006"/>
    <cellStyle name="Migliaia 3 2_RICLASSIFICATO CET 4 TRIM 2013" xfId="1007"/>
    <cellStyle name="Migliaia 3 3" xfId="1008"/>
    <cellStyle name="Migliaia 3 3 2" xfId="1009"/>
    <cellStyle name="Migliaia 3 3 2 2" xfId="1010"/>
    <cellStyle name="Migliaia 3 3 2 2 2" xfId="1011"/>
    <cellStyle name="Migliaia 3 3 2 3" xfId="1012"/>
    <cellStyle name="Migliaia 3 3 2 3 2" xfId="1013"/>
    <cellStyle name="Migliaia 3 3 2 4" xfId="1014"/>
    <cellStyle name="Migliaia 3 3 3" xfId="1015"/>
    <cellStyle name="Migliaia 3 3 4" xfId="1016"/>
    <cellStyle name="Migliaia 3 3 4 2" xfId="1017"/>
    <cellStyle name="Migliaia 3 3 5" xfId="1018"/>
    <cellStyle name="Migliaia 3 3 6" xfId="1019"/>
    <cellStyle name="Migliaia 3 4" xfId="1020"/>
    <cellStyle name="Migliaia 3 4 2" xfId="1021"/>
    <cellStyle name="Migliaia 3 4 2 2" xfId="1022"/>
    <cellStyle name="Migliaia 3 4 3" xfId="1023"/>
    <cellStyle name="Migliaia 3 4 3 2" xfId="1024"/>
    <cellStyle name="Migliaia 3 4 3 2 2" xfId="1025"/>
    <cellStyle name="Migliaia 3 4 3 3" xfId="1026"/>
    <cellStyle name="Migliaia 3 4 4" xfId="1027"/>
    <cellStyle name="Migliaia 3 4 5" xfId="1028"/>
    <cellStyle name="Migliaia 3 4 5 2" xfId="1029"/>
    <cellStyle name="Migliaia 3 4 6" xfId="1030"/>
    <cellStyle name="Migliaia 3 5" xfId="1031"/>
    <cellStyle name="Migliaia 3 5 2" xfId="1032"/>
    <cellStyle name="Migliaia 3 5 3" xfId="1033"/>
    <cellStyle name="Migliaia 3 5 3 2" xfId="1034"/>
    <cellStyle name="Migliaia 3 5 4" xfId="1035"/>
    <cellStyle name="Migliaia 3 5 4 2" xfId="1036"/>
    <cellStyle name="Migliaia 3 5 5" xfId="1037"/>
    <cellStyle name="Migliaia 3 6" xfId="1038"/>
    <cellStyle name="Migliaia 3 6 2" xfId="1039"/>
    <cellStyle name="Migliaia 3 6 2 2" xfId="1040"/>
    <cellStyle name="Migliaia 3 6 2 2 2" xfId="1041"/>
    <cellStyle name="Migliaia 3 6 2 3" xfId="1042"/>
    <cellStyle name="Migliaia 3 6 3" xfId="1043"/>
    <cellStyle name="Migliaia 3 6 3 2" xfId="1044"/>
    <cellStyle name="Migliaia 3 6 4" xfId="1045"/>
    <cellStyle name="Migliaia 3 7" xfId="1046"/>
    <cellStyle name="Migliaia 3 7 2" xfId="1047"/>
    <cellStyle name="Migliaia 3 7 2 2" xfId="1048"/>
    <cellStyle name="Migliaia 3 7 3" xfId="1049"/>
    <cellStyle name="Migliaia 3 8" xfId="1050"/>
    <cellStyle name="Migliaia 3 8 2" xfId="1051"/>
    <cellStyle name="Migliaia 3 9" xfId="1052"/>
    <cellStyle name="Migliaia 3 9 2" xfId="1053"/>
    <cellStyle name="Migliaia 30" xfId="1054"/>
    <cellStyle name="Migliaia 30 2" xfId="1055"/>
    <cellStyle name="Migliaia 30 2 2" xfId="1056"/>
    <cellStyle name="Migliaia 30 3" xfId="1057"/>
    <cellStyle name="Migliaia 30 3 2" xfId="1058"/>
    <cellStyle name="Migliaia 30 3 2 2" xfId="1059"/>
    <cellStyle name="Migliaia 30 3 3" xfId="1060"/>
    <cellStyle name="Migliaia 30 4" xfId="1061"/>
    <cellStyle name="Migliaia 30 4 2" xfId="1062"/>
    <cellStyle name="Migliaia 30 5" xfId="1063"/>
    <cellStyle name="Migliaia 30 5 2" xfId="1064"/>
    <cellStyle name="Migliaia 30 6" xfId="1065"/>
    <cellStyle name="Migliaia 31" xfId="1066"/>
    <cellStyle name="Migliaia 31 2" xfId="1067"/>
    <cellStyle name="Migliaia 31 2 2" xfId="1068"/>
    <cellStyle name="Migliaia 31 3" xfId="1069"/>
    <cellStyle name="Migliaia 31 3 2" xfId="1070"/>
    <cellStyle name="Migliaia 31 3 2 2" xfId="1071"/>
    <cellStyle name="Migliaia 31 3 3" xfId="1072"/>
    <cellStyle name="Migliaia 31 4" xfId="1073"/>
    <cellStyle name="Migliaia 31 4 2" xfId="1074"/>
    <cellStyle name="Migliaia 31 5" xfId="1075"/>
    <cellStyle name="Migliaia 31 5 2" xfId="1076"/>
    <cellStyle name="Migliaia 31 6" xfId="1077"/>
    <cellStyle name="Migliaia 32" xfId="1078"/>
    <cellStyle name="Migliaia 32 2" xfId="1079"/>
    <cellStyle name="Migliaia 32 2 2" xfId="1080"/>
    <cellStyle name="Migliaia 32 3" xfId="1081"/>
    <cellStyle name="Migliaia 32 3 2" xfId="1082"/>
    <cellStyle name="Migliaia 32 3 2 2" xfId="1083"/>
    <cellStyle name="Migliaia 32 3 3" xfId="1084"/>
    <cellStyle name="Migliaia 32 4" xfId="1085"/>
    <cellStyle name="Migliaia 32 4 2" xfId="1086"/>
    <cellStyle name="Migliaia 32 5" xfId="1087"/>
    <cellStyle name="Migliaia 32 5 2" xfId="1088"/>
    <cellStyle name="Migliaia 32 6" xfId="1089"/>
    <cellStyle name="Migliaia 33" xfId="1090"/>
    <cellStyle name="Migliaia 33 2" xfId="1091"/>
    <cellStyle name="Migliaia 33 2 2" xfId="1092"/>
    <cellStyle name="Migliaia 33 3" xfId="1093"/>
    <cellStyle name="Migliaia 33 3 2" xfId="1094"/>
    <cellStyle name="Migliaia 33 3 2 2" xfId="1095"/>
    <cellStyle name="Migliaia 33 3 3" xfId="1096"/>
    <cellStyle name="Migliaia 33 4" xfId="1097"/>
    <cellStyle name="Migliaia 33 4 2" xfId="1098"/>
    <cellStyle name="Migliaia 33 5" xfId="1099"/>
    <cellStyle name="Migliaia 33 5 2" xfId="1100"/>
    <cellStyle name="Migliaia 33 6" xfId="1101"/>
    <cellStyle name="Migliaia 34" xfId="1102"/>
    <cellStyle name="Migliaia 34 2" xfId="1103"/>
    <cellStyle name="Migliaia 34 2 2" xfId="1104"/>
    <cellStyle name="Migliaia 34 3" xfId="1105"/>
    <cellStyle name="Migliaia 34 3 2" xfId="1106"/>
    <cellStyle name="Migliaia 34 3 2 2" xfId="1107"/>
    <cellStyle name="Migliaia 34 3 3" xfId="1108"/>
    <cellStyle name="Migliaia 34 4" xfId="1109"/>
    <cellStyle name="Migliaia 34 4 2" xfId="1110"/>
    <cellStyle name="Migliaia 34 5" xfId="1111"/>
    <cellStyle name="Migliaia 34 5 2" xfId="1112"/>
    <cellStyle name="Migliaia 34 6" xfId="1113"/>
    <cellStyle name="Migliaia 35" xfId="1114"/>
    <cellStyle name="Migliaia 35 2" xfId="1115"/>
    <cellStyle name="Migliaia 35 2 2" xfId="1116"/>
    <cellStyle name="Migliaia 35 3" xfId="1117"/>
    <cellStyle name="Migliaia 35 3 2" xfId="1118"/>
    <cellStyle name="Migliaia 35 3 2 2" xfId="1119"/>
    <cellStyle name="Migliaia 35 3 3" xfId="1120"/>
    <cellStyle name="Migliaia 35 4" xfId="1121"/>
    <cellStyle name="Migliaia 35 4 2" xfId="1122"/>
    <cellStyle name="Migliaia 35 5" xfId="1123"/>
    <cellStyle name="Migliaia 35 5 2" xfId="1124"/>
    <cellStyle name="Migliaia 35 6" xfId="1125"/>
    <cellStyle name="Migliaia 36" xfId="1126"/>
    <cellStyle name="Migliaia 36 2" xfId="1127"/>
    <cellStyle name="Migliaia 36 2 2" xfId="1128"/>
    <cellStyle name="Migliaia 36 3" xfId="1129"/>
    <cellStyle name="Migliaia 36 3 2" xfId="1130"/>
    <cellStyle name="Migliaia 36 3 2 2" xfId="1131"/>
    <cellStyle name="Migliaia 36 3 3" xfId="1132"/>
    <cellStyle name="Migliaia 36 4" xfId="1133"/>
    <cellStyle name="Migliaia 36 4 2" xfId="1134"/>
    <cellStyle name="Migliaia 36 5" xfId="1135"/>
    <cellStyle name="Migliaia 36 5 2" xfId="1136"/>
    <cellStyle name="Migliaia 36 6" xfId="1137"/>
    <cellStyle name="Migliaia 37" xfId="1138"/>
    <cellStyle name="Migliaia 37 2" xfId="1139"/>
    <cellStyle name="Migliaia 37 2 2" xfId="1140"/>
    <cellStyle name="Migliaia 37 3" xfId="1141"/>
    <cellStyle name="Migliaia 37 3 2" xfId="1142"/>
    <cellStyle name="Migliaia 37 3 2 2" xfId="1143"/>
    <cellStyle name="Migliaia 37 3 3" xfId="1144"/>
    <cellStyle name="Migliaia 37 4" xfId="1145"/>
    <cellStyle name="Migliaia 37 4 2" xfId="1146"/>
    <cellStyle name="Migliaia 37 5" xfId="1147"/>
    <cellStyle name="Migliaia 37 5 2" xfId="1148"/>
    <cellStyle name="Migliaia 37 6" xfId="1149"/>
    <cellStyle name="Migliaia 38" xfId="1150"/>
    <cellStyle name="Migliaia 38 2" xfId="1151"/>
    <cellStyle name="Migliaia 38 2 2" xfId="1152"/>
    <cellStyle name="Migliaia 38 3" xfId="1153"/>
    <cellStyle name="Migliaia 38 3 2" xfId="1154"/>
    <cellStyle name="Migliaia 38 3 2 2" xfId="1155"/>
    <cellStyle name="Migliaia 38 3 3" xfId="1156"/>
    <cellStyle name="Migliaia 38 4" xfId="1157"/>
    <cellStyle name="Migliaia 38 4 2" xfId="1158"/>
    <cellStyle name="Migliaia 38 5" xfId="1159"/>
    <cellStyle name="Migliaia 38 5 2" xfId="1160"/>
    <cellStyle name="Migliaia 38 6" xfId="1161"/>
    <cellStyle name="Migliaia 39" xfId="1162"/>
    <cellStyle name="Migliaia 39 2" xfId="1163"/>
    <cellStyle name="Migliaia 39 2 2" xfId="1164"/>
    <cellStyle name="Migliaia 39 3" xfId="1165"/>
    <cellStyle name="Migliaia 39 3 2" xfId="1166"/>
    <cellStyle name="Migliaia 39 3 2 2" xfId="1167"/>
    <cellStyle name="Migliaia 39 3 3" xfId="1168"/>
    <cellStyle name="Migliaia 39 4" xfId="1169"/>
    <cellStyle name="Migliaia 39 4 2" xfId="1170"/>
    <cellStyle name="Migliaia 39 5" xfId="1171"/>
    <cellStyle name="Migliaia 39 5 2" xfId="1172"/>
    <cellStyle name="Migliaia 39 6" xfId="1173"/>
    <cellStyle name="Migliaia 4" xfId="1174"/>
    <cellStyle name="Migliaia 4 2" xfId="1175"/>
    <cellStyle name="Migliaia 4 2 2" xfId="1176"/>
    <cellStyle name="Migliaia 4 2 2 2" xfId="1177"/>
    <cellStyle name="Migliaia 4 2 2 2 2" xfId="1178"/>
    <cellStyle name="Migliaia 4 2 2 3" xfId="1179"/>
    <cellStyle name="Migliaia 4 2 2 4" xfId="1180"/>
    <cellStyle name="Migliaia 4 2 2 4 2" xfId="1181"/>
    <cellStyle name="Migliaia 4 2 3" xfId="1182"/>
    <cellStyle name="Migliaia 4 2 3 2" xfId="1183"/>
    <cellStyle name="Migliaia 4 2 3 3" xfId="1184"/>
    <cellStyle name="Migliaia 4 2 3 3 2" xfId="1185"/>
    <cellStyle name="Migliaia 4 2 4" xfId="1186"/>
    <cellStyle name="Migliaia 4 2 4 2" xfId="1187"/>
    <cellStyle name="Migliaia 4 2 5" xfId="1188"/>
    <cellStyle name="Migliaia 4 2 5 2" xfId="1189"/>
    <cellStyle name="Migliaia 4 2 6" xfId="1190"/>
    <cellStyle name="Migliaia 4 3" xfId="1191"/>
    <cellStyle name="Migliaia 4 3 2" xfId="1192"/>
    <cellStyle name="Migliaia 4 3 2 2" xfId="1193"/>
    <cellStyle name="Migliaia 4 3 2 2 2" xfId="1194"/>
    <cellStyle name="Migliaia 4 3 2 3" xfId="1195"/>
    <cellStyle name="Migliaia 4 3 2 3 2" xfId="1196"/>
    <cellStyle name="Migliaia 4 3 2 4" xfId="1197"/>
    <cellStyle name="Migliaia 4 3 3" xfId="1198"/>
    <cellStyle name="Migliaia 4 3 3 2" xfId="1199"/>
    <cellStyle name="Migliaia 4 3 3 2 2" xfId="1200"/>
    <cellStyle name="Migliaia 4 3 3 3" xfId="1201"/>
    <cellStyle name="Migliaia 4 3 4" xfId="1202"/>
    <cellStyle name="Migliaia 4 3 5" xfId="1203"/>
    <cellStyle name="Migliaia 4 3 5 2" xfId="1204"/>
    <cellStyle name="Migliaia 4 3 6" xfId="1205"/>
    <cellStyle name="Migliaia 4 3 7" xfId="1206"/>
    <cellStyle name="Migliaia 4 4" xfId="1207"/>
    <cellStyle name="Migliaia 4 4 2" xfId="1208"/>
    <cellStyle name="Migliaia 4 4 3" xfId="1209"/>
    <cellStyle name="Migliaia 4 4 3 2" xfId="1210"/>
    <cellStyle name="Migliaia 4 4 4" xfId="1211"/>
    <cellStyle name="Migliaia 4 5" xfId="1212"/>
    <cellStyle name="Migliaia 4 5 2" xfId="1213"/>
    <cellStyle name="Migliaia 4 5 2 2" xfId="1214"/>
    <cellStyle name="Migliaia 4 5 3" xfId="1215"/>
    <cellStyle name="Migliaia 4 5 3 2" xfId="1216"/>
    <cellStyle name="Migliaia 4 5 4" xfId="1217"/>
    <cellStyle name="Migliaia 4 5 4 2" xfId="1218"/>
    <cellStyle name="Migliaia 4 5 5" xfId="1219"/>
    <cellStyle name="Migliaia 4 6" xfId="1220"/>
    <cellStyle name="Migliaia 4 6 2" xfId="1221"/>
    <cellStyle name="Migliaia 4 7" xfId="1222"/>
    <cellStyle name="Migliaia 4 7 2" xfId="1223"/>
    <cellStyle name="Migliaia 4 8" xfId="1224"/>
    <cellStyle name="Migliaia 40" xfId="1225"/>
    <cellStyle name="Migliaia 40 2" xfId="1226"/>
    <cellStyle name="Migliaia 40 2 2" xfId="1227"/>
    <cellStyle name="Migliaia 40 3" xfId="1228"/>
    <cellStyle name="Migliaia 40 3 2" xfId="1229"/>
    <cellStyle name="Migliaia 40 3 2 2" xfId="1230"/>
    <cellStyle name="Migliaia 40 3 3" xfId="1231"/>
    <cellStyle name="Migliaia 40 4" xfId="1232"/>
    <cellStyle name="Migliaia 40 4 2" xfId="1233"/>
    <cellStyle name="Migliaia 40 5" xfId="1234"/>
    <cellStyle name="Migliaia 40 5 2" xfId="1235"/>
    <cellStyle name="Migliaia 40 6" xfId="1236"/>
    <cellStyle name="Migliaia 41" xfId="1237"/>
    <cellStyle name="Migliaia 41 2" xfId="1238"/>
    <cellStyle name="Migliaia 41 2 2" xfId="1239"/>
    <cellStyle name="Migliaia 41 3" xfId="1240"/>
    <cellStyle name="Migliaia 41 3 2" xfId="1241"/>
    <cellStyle name="Migliaia 41 3 2 2" xfId="1242"/>
    <cellStyle name="Migliaia 41 3 3" xfId="1243"/>
    <cellStyle name="Migliaia 41 4" xfId="1244"/>
    <cellStyle name="Migliaia 41 4 2" xfId="1245"/>
    <cellStyle name="Migliaia 41 5" xfId="1246"/>
    <cellStyle name="Migliaia 41 5 2" xfId="1247"/>
    <cellStyle name="Migliaia 41 6" xfId="1248"/>
    <cellStyle name="Migliaia 42" xfId="1249"/>
    <cellStyle name="Migliaia 42 2" xfId="1250"/>
    <cellStyle name="Migliaia 42 2 2" xfId="1251"/>
    <cellStyle name="Migliaia 42 3" xfId="1252"/>
    <cellStyle name="Migliaia 42 3 2" xfId="1253"/>
    <cellStyle name="Migliaia 42 3 2 2" xfId="1254"/>
    <cellStyle name="Migliaia 42 3 3" xfId="1255"/>
    <cellStyle name="Migliaia 42 4" xfId="1256"/>
    <cellStyle name="Migliaia 42 4 2" xfId="1257"/>
    <cellStyle name="Migliaia 42 5" xfId="1258"/>
    <cellStyle name="Migliaia 42 5 2" xfId="1259"/>
    <cellStyle name="Migliaia 42 6" xfId="1260"/>
    <cellStyle name="Migliaia 43" xfId="1261"/>
    <cellStyle name="Migliaia 43 2" xfId="1262"/>
    <cellStyle name="Migliaia 43 2 2" xfId="1263"/>
    <cellStyle name="Migliaia 43 3" xfId="1264"/>
    <cellStyle name="Migliaia 43 3 2" xfId="1265"/>
    <cellStyle name="Migliaia 43 3 2 2" xfId="1266"/>
    <cellStyle name="Migliaia 43 3 3" xfId="1267"/>
    <cellStyle name="Migliaia 43 4" xfId="1268"/>
    <cellStyle name="Migliaia 43 4 2" xfId="1269"/>
    <cellStyle name="Migliaia 43 5" xfId="1270"/>
    <cellStyle name="Migliaia 43 5 2" xfId="1271"/>
    <cellStyle name="Migliaia 43 6" xfId="1272"/>
    <cellStyle name="Migliaia 44" xfId="1273"/>
    <cellStyle name="Migliaia 44 2" xfId="1274"/>
    <cellStyle name="Migliaia 44 2 2" xfId="1275"/>
    <cellStyle name="Migliaia 44 3" xfId="1276"/>
    <cellStyle name="Migliaia 44 3 2" xfId="1277"/>
    <cellStyle name="Migliaia 44 3 2 2" xfId="1278"/>
    <cellStyle name="Migliaia 44 3 3" xfId="1279"/>
    <cellStyle name="Migliaia 44 4" xfId="1280"/>
    <cellStyle name="Migliaia 44 4 2" xfId="1281"/>
    <cellStyle name="Migliaia 44 5" xfId="1282"/>
    <cellStyle name="Migliaia 44 5 2" xfId="1283"/>
    <cellStyle name="Migliaia 44 6" xfId="1284"/>
    <cellStyle name="Migliaia 45" xfId="1285"/>
    <cellStyle name="Migliaia 45 2" xfId="1286"/>
    <cellStyle name="Migliaia 45 2 2" xfId="1287"/>
    <cellStyle name="Migliaia 45 3" xfId="1288"/>
    <cellStyle name="Migliaia 45 3 2" xfId="1289"/>
    <cellStyle name="Migliaia 45 3 2 2" xfId="1290"/>
    <cellStyle name="Migliaia 45 3 3" xfId="1291"/>
    <cellStyle name="Migliaia 45 4" xfId="1292"/>
    <cellStyle name="Migliaia 45 4 2" xfId="1293"/>
    <cellStyle name="Migliaia 45 5" xfId="1294"/>
    <cellStyle name="Migliaia 45 5 2" xfId="1295"/>
    <cellStyle name="Migliaia 45 6" xfId="1296"/>
    <cellStyle name="Migliaia 46" xfId="1297"/>
    <cellStyle name="Migliaia 46 2" xfId="1298"/>
    <cellStyle name="Migliaia 46 2 2" xfId="1299"/>
    <cellStyle name="Migliaia 46 3" xfId="1300"/>
    <cellStyle name="Migliaia 46 3 2" xfId="1301"/>
    <cellStyle name="Migliaia 46 3 2 2" xfId="1302"/>
    <cellStyle name="Migliaia 46 3 3" xfId="1303"/>
    <cellStyle name="Migliaia 46 4" xfId="1304"/>
    <cellStyle name="Migliaia 46 4 2" xfId="1305"/>
    <cellStyle name="Migliaia 46 5" xfId="1306"/>
    <cellStyle name="Migliaia 46 5 2" xfId="1307"/>
    <cellStyle name="Migliaia 46 6" xfId="1308"/>
    <cellStyle name="Migliaia 47" xfId="1309"/>
    <cellStyle name="Migliaia 47 2" xfId="1310"/>
    <cellStyle name="Migliaia 47 2 2" xfId="1311"/>
    <cellStyle name="Migliaia 47 3" xfId="1312"/>
    <cellStyle name="Migliaia 47 3 2" xfId="1313"/>
    <cellStyle name="Migliaia 47 3 2 2" xfId="1314"/>
    <cellStyle name="Migliaia 47 3 3" xfId="1315"/>
    <cellStyle name="Migliaia 47 4" xfId="1316"/>
    <cellStyle name="Migliaia 47 4 2" xfId="1317"/>
    <cellStyle name="Migliaia 47 5" xfId="1318"/>
    <cellStyle name="Migliaia 47 5 2" xfId="1319"/>
    <cellStyle name="Migliaia 47 6" xfId="1320"/>
    <cellStyle name="Migliaia 48" xfId="1321"/>
    <cellStyle name="Migliaia 48 2" xfId="1322"/>
    <cellStyle name="Migliaia 48 2 2" xfId="1323"/>
    <cellStyle name="Migliaia 48 3" xfId="1324"/>
    <cellStyle name="Migliaia 48 3 2" xfId="1325"/>
    <cellStyle name="Migliaia 48 3 2 2" xfId="1326"/>
    <cellStyle name="Migliaia 48 3 3" xfId="1327"/>
    <cellStyle name="Migliaia 48 4" xfId="1328"/>
    <cellStyle name="Migliaia 48 4 2" xfId="1329"/>
    <cellStyle name="Migliaia 48 5" xfId="1330"/>
    <cellStyle name="Migliaia 48 5 2" xfId="1331"/>
    <cellStyle name="Migliaia 48 6" xfId="1332"/>
    <cellStyle name="Migliaia 49" xfId="1333"/>
    <cellStyle name="Migliaia 49 2" xfId="1334"/>
    <cellStyle name="Migliaia 49 2 2" xfId="1335"/>
    <cellStyle name="Migliaia 49 3" xfId="1336"/>
    <cellStyle name="Migliaia 49 3 2" xfId="1337"/>
    <cellStyle name="Migliaia 49 3 2 2" xfId="1338"/>
    <cellStyle name="Migliaia 49 3 3" xfId="1339"/>
    <cellStyle name="Migliaia 49 4" xfId="1340"/>
    <cellStyle name="Migliaia 49 4 2" xfId="1341"/>
    <cellStyle name="Migliaia 49 5" xfId="1342"/>
    <cellStyle name="Migliaia 49 5 2" xfId="1343"/>
    <cellStyle name="Migliaia 49 6" xfId="1344"/>
    <cellStyle name="Migliaia 5" xfId="1345"/>
    <cellStyle name="Migliaia 5 10" xfId="1346"/>
    <cellStyle name="Migliaia 5 10 2" xfId="1347"/>
    <cellStyle name="Migliaia 5 11" xfId="1348"/>
    <cellStyle name="Migliaia 5 2" xfId="1349"/>
    <cellStyle name="Migliaia 5 2 2" xfId="1350"/>
    <cellStyle name="Migliaia 5 2 3" xfId="1351"/>
    <cellStyle name="Migliaia 5 2 4" xfId="1352"/>
    <cellStyle name="Migliaia 5 2 4 2" xfId="1353"/>
    <cellStyle name="Migliaia 5 2 5" xfId="1354"/>
    <cellStyle name="Migliaia 5 2 5 2" xfId="1355"/>
    <cellStyle name="Migliaia 5 2 6" xfId="1356"/>
    <cellStyle name="Migliaia 5 2 6 2" xfId="1357"/>
    <cellStyle name="Migliaia 5 2 6 2 2" xfId="1358"/>
    <cellStyle name="Migliaia 5 2 6 3" xfId="1359"/>
    <cellStyle name="Migliaia 5 3" xfId="1360"/>
    <cellStyle name="Migliaia 5 3 2" xfId="1361"/>
    <cellStyle name="Migliaia 5 3 3" xfId="1362"/>
    <cellStyle name="Migliaia 5 3 3 2" xfId="1363"/>
    <cellStyle name="Migliaia 5 3 3 2 2" xfId="1364"/>
    <cellStyle name="Migliaia 5 3 3 3" xfId="1365"/>
    <cellStyle name="Migliaia 5 4" xfId="1366"/>
    <cellStyle name="Migliaia 5 5" xfId="1367"/>
    <cellStyle name="Migliaia 5 5 2" xfId="1368"/>
    <cellStyle name="Migliaia 5 5 2 2" xfId="1369"/>
    <cellStyle name="Migliaia 5 5 2 2 2" xfId="1370"/>
    <cellStyle name="Migliaia 5 5 2 3" xfId="1371"/>
    <cellStyle name="Migliaia 5 5 3" xfId="1372"/>
    <cellStyle name="Migliaia 5 5 3 2" xfId="1373"/>
    <cellStyle name="Migliaia 5 5 4" xfId="1374"/>
    <cellStyle name="Migliaia 5 5 4 2" xfId="1375"/>
    <cellStyle name="Migliaia 5 5 5" xfId="1376"/>
    <cellStyle name="Migliaia 5 6" xfId="1377"/>
    <cellStyle name="Migliaia 5 6 2" xfId="1378"/>
    <cellStyle name="Migliaia 5 7" xfId="1379"/>
    <cellStyle name="Migliaia 5 7 2" xfId="1380"/>
    <cellStyle name="Migliaia 5 7 2 2" xfId="1381"/>
    <cellStyle name="Migliaia 5 7 3" xfId="1382"/>
    <cellStyle name="Migliaia 5 8" xfId="1383"/>
    <cellStyle name="Migliaia 5 8 2" xfId="1384"/>
    <cellStyle name="Migliaia 5 9" xfId="1385"/>
    <cellStyle name="Migliaia 5 9 2" xfId="1386"/>
    <cellStyle name="Migliaia 50" xfId="1387"/>
    <cellStyle name="Migliaia 50 2" xfId="1388"/>
    <cellStyle name="Migliaia 50 2 2" xfId="1389"/>
    <cellStyle name="Migliaia 50 3" xfId="1390"/>
    <cellStyle name="Migliaia 50 3 2" xfId="1391"/>
    <cellStyle name="Migliaia 50 3 2 2" xfId="1392"/>
    <cellStyle name="Migliaia 50 3 3" xfId="1393"/>
    <cellStyle name="Migliaia 50 4" xfId="1394"/>
    <cellStyle name="Migliaia 50 4 2" xfId="1395"/>
    <cellStyle name="Migliaia 50 5" xfId="1396"/>
    <cellStyle name="Migliaia 50 5 2" xfId="1397"/>
    <cellStyle name="Migliaia 50 6" xfId="1398"/>
    <cellStyle name="Migliaia 51" xfId="1399"/>
    <cellStyle name="Migliaia 51 2" xfId="1400"/>
    <cellStyle name="Migliaia 51 2 2" xfId="1401"/>
    <cellStyle name="Migliaia 51 3" xfId="1402"/>
    <cellStyle name="Migliaia 51 3 2" xfId="1403"/>
    <cellStyle name="Migliaia 51 3 2 2" xfId="1404"/>
    <cellStyle name="Migliaia 51 3 3" xfId="1405"/>
    <cellStyle name="Migliaia 51 4" xfId="1406"/>
    <cellStyle name="Migliaia 51 4 2" xfId="1407"/>
    <cellStyle name="Migliaia 51 5" xfId="1408"/>
    <cellStyle name="Migliaia 51 5 2" xfId="1409"/>
    <cellStyle name="Migliaia 51 6" xfId="1410"/>
    <cellStyle name="Migliaia 52" xfId="1411"/>
    <cellStyle name="Migliaia 52 2" xfId="1412"/>
    <cellStyle name="Migliaia 52 2 2" xfId="1413"/>
    <cellStyle name="Migliaia 52 3" xfId="1414"/>
    <cellStyle name="Migliaia 52 3 2" xfId="1415"/>
    <cellStyle name="Migliaia 52 3 2 2" xfId="1416"/>
    <cellStyle name="Migliaia 52 3 3" xfId="1417"/>
    <cellStyle name="Migliaia 52 4" xfId="1418"/>
    <cellStyle name="Migliaia 52 4 2" xfId="1419"/>
    <cellStyle name="Migliaia 52 5" xfId="1420"/>
    <cellStyle name="Migliaia 52 5 2" xfId="1421"/>
    <cellStyle name="Migliaia 52 6" xfId="1422"/>
    <cellStyle name="Migliaia 53" xfId="1423"/>
    <cellStyle name="Migliaia 53 2" xfId="1424"/>
    <cellStyle name="Migliaia 53 2 2" xfId="1425"/>
    <cellStyle name="Migliaia 53 3" xfId="1426"/>
    <cellStyle name="Migliaia 53 3 2" xfId="1427"/>
    <cellStyle name="Migliaia 53 3 2 2" xfId="1428"/>
    <cellStyle name="Migliaia 53 3 3" xfId="1429"/>
    <cellStyle name="Migliaia 53 4" xfId="1430"/>
    <cellStyle name="Migliaia 53 4 2" xfId="1431"/>
    <cellStyle name="Migliaia 53 5" xfId="1432"/>
    <cellStyle name="Migliaia 53 5 2" xfId="1433"/>
    <cellStyle name="Migliaia 53 6" xfId="1434"/>
    <cellStyle name="Migliaia 54" xfId="1435"/>
    <cellStyle name="Migliaia 54 2" xfId="1436"/>
    <cellStyle name="Migliaia 54 2 2" xfId="1437"/>
    <cellStyle name="Migliaia 54 3" xfId="1438"/>
    <cellStyle name="Migliaia 54 3 2" xfId="1439"/>
    <cellStyle name="Migliaia 54 3 2 2" xfId="1440"/>
    <cellStyle name="Migliaia 54 3 3" xfId="1441"/>
    <cellStyle name="Migliaia 54 4" xfId="1442"/>
    <cellStyle name="Migliaia 54 4 2" xfId="1443"/>
    <cellStyle name="Migliaia 54 5" xfId="1444"/>
    <cellStyle name="Migliaia 54 5 2" xfId="1445"/>
    <cellStyle name="Migliaia 54 6" xfId="1446"/>
    <cellStyle name="Migliaia 55" xfId="1447"/>
    <cellStyle name="Migliaia 55 2" xfId="1448"/>
    <cellStyle name="Migliaia 55 2 2" xfId="1449"/>
    <cellStyle name="Migliaia 55 3" xfId="1450"/>
    <cellStyle name="Migliaia 55 3 2" xfId="1451"/>
    <cellStyle name="Migliaia 55 3 2 2" xfId="1452"/>
    <cellStyle name="Migliaia 55 3 3" xfId="1453"/>
    <cellStyle name="Migliaia 55 4" xfId="1454"/>
    <cellStyle name="Migliaia 55 4 2" xfId="1455"/>
    <cellStyle name="Migliaia 55 5" xfId="1456"/>
    <cellStyle name="Migliaia 55 5 2" xfId="1457"/>
    <cellStyle name="Migliaia 55 6" xfId="1458"/>
    <cellStyle name="Migliaia 56" xfId="1459"/>
    <cellStyle name="Migliaia 56 2" xfId="1460"/>
    <cellStyle name="Migliaia 56 2 2" xfId="1461"/>
    <cellStyle name="Migliaia 56 3" xfId="1462"/>
    <cellStyle name="Migliaia 56 3 2" xfId="1463"/>
    <cellStyle name="Migliaia 56 3 2 2" xfId="1464"/>
    <cellStyle name="Migliaia 56 3 3" xfId="1465"/>
    <cellStyle name="Migliaia 56 4" xfId="1466"/>
    <cellStyle name="Migliaia 56 4 2" xfId="1467"/>
    <cellStyle name="Migliaia 56 5" xfId="1468"/>
    <cellStyle name="Migliaia 56 5 2" xfId="1469"/>
    <cellStyle name="Migliaia 56 6" xfId="1470"/>
    <cellStyle name="Migliaia 57" xfId="1471"/>
    <cellStyle name="Migliaia 57 2" xfId="1472"/>
    <cellStyle name="Migliaia 57 2 2" xfId="1473"/>
    <cellStyle name="Migliaia 57 3" xfId="1474"/>
    <cellStyle name="Migliaia 57 3 2" xfId="1475"/>
    <cellStyle name="Migliaia 57 3 2 2" xfId="1476"/>
    <cellStyle name="Migliaia 57 3 3" xfId="1477"/>
    <cellStyle name="Migliaia 57 4" xfId="1478"/>
    <cellStyle name="Migliaia 57 4 2" xfId="1479"/>
    <cellStyle name="Migliaia 57 5" xfId="1480"/>
    <cellStyle name="Migliaia 57 5 2" xfId="1481"/>
    <cellStyle name="Migliaia 57 6" xfId="1482"/>
    <cellStyle name="Migliaia 58" xfId="1483"/>
    <cellStyle name="Migliaia 58 2" xfId="1484"/>
    <cellStyle name="Migliaia 58 2 2" xfId="1485"/>
    <cellStyle name="Migliaia 58 3" xfId="1486"/>
    <cellStyle name="Migliaia 58 3 2" xfId="1487"/>
    <cellStyle name="Migliaia 58 3 2 2" xfId="1488"/>
    <cellStyle name="Migliaia 58 3 3" xfId="1489"/>
    <cellStyle name="Migliaia 58 4" xfId="1490"/>
    <cellStyle name="Migliaia 58 4 2" xfId="1491"/>
    <cellStyle name="Migliaia 58 5" xfId="1492"/>
    <cellStyle name="Migliaia 58 5 2" xfId="1493"/>
    <cellStyle name="Migliaia 58 6" xfId="1494"/>
    <cellStyle name="Migliaia 59" xfId="1495"/>
    <cellStyle name="Migliaia 59 2" xfId="1496"/>
    <cellStyle name="Migliaia 59 2 2" xfId="1497"/>
    <cellStyle name="Migliaia 59 3" xfId="1498"/>
    <cellStyle name="Migliaia 59 3 2" xfId="1499"/>
    <cellStyle name="Migliaia 59 3 2 2" xfId="1500"/>
    <cellStyle name="Migliaia 59 3 3" xfId="1501"/>
    <cellStyle name="Migliaia 59 4" xfId="1502"/>
    <cellStyle name="Migliaia 59 4 2" xfId="1503"/>
    <cellStyle name="Migliaia 59 5" xfId="1504"/>
    <cellStyle name="Migliaia 59 5 2" xfId="1505"/>
    <cellStyle name="Migliaia 59 6" xfId="1506"/>
    <cellStyle name="Migliaia 6" xfId="1507"/>
    <cellStyle name="Migliaia 6 10" xfId="1508"/>
    <cellStyle name="Migliaia 6 10 2" xfId="1509"/>
    <cellStyle name="Migliaia 6 2" xfId="1510"/>
    <cellStyle name="Migliaia 6 2 2" xfId="1511"/>
    <cellStyle name="Migliaia 6 2 3" xfId="1512"/>
    <cellStyle name="Migliaia 6 2 3 2" xfId="1513"/>
    <cellStyle name="Migliaia 6 2 4" xfId="1514"/>
    <cellStyle name="Migliaia 6 2 4 2" xfId="1515"/>
    <cellStyle name="Migliaia 6 2 5" xfId="1516"/>
    <cellStyle name="Migliaia 6 2 5 2" xfId="1517"/>
    <cellStyle name="Migliaia 6 2 5 2 2" xfId="1518"/>
    <cellStyle name="Migliaia 6 2 5 3" xfId="1519"/>
    <cellStyle name="Migliaia 6 3" xfId="1520"/>
    <cellStyle name="Migliaia 6 4" xfId="1521"/>
    <cellStyle name="Migliaia 6 5" xfId="1522"/>
    <cellStyle name="Migliaia 6 5 2" xfId="1523"/>
    <cellStyle name="Migliaia 6 5 2 2" xfId="1524"/>
    <cellStyle name="Migliaia 6 5 2 2 2" xfId="1525"/>
    <cellStyle name="Migliaia 6 5 2 3" xfId="1526"/>
    <cellStyle name="Migliaia 6 5 3" xfId="1527"/>
    <cellStyle name="Migliaia 6 5 3 2" xfId="1528"/>
    <cellStyle name="Migliaia 6 5 4" xfId="1529"/>
    <cellStyle name="Migliaia 6 5 4 2" xfId="1530"/>
    <cellStyle name="Migliaia 6 5 5" xfId="1531"/>
    <cellStyle name="Migliaia 6 6" xfId="1532"/>
    <cellStyle name="Migliaia 6 6 2" xfId="1533"/>
    <cellStyle name="Migliaia 6 7" xfId="1534"/>
    <cellStyle name="Migliaia 6 8" xfId="1535"/>
    <cellStyle name="Migliaia 6 9" xfId="1536"/>
    <cellStyle name="Migliaia 6 9 2" xfId="1537"/>
    <cellStyle name="Migliaia 60" xfId="1538"/>
    <cellStyle name="Migliaia 60 2" xfId="1539"/>
    <cellStyle name="Migliaia 60 2 2" xfId="1540"/>
    <cellStyle name="Migliaia 60 3" xfId="1541"/>
    <cellStyle name="Migliaia 60 3 2" xfId="1542"/>
    <cellStyle name="Migliaia 60 3 2 2" xfId="1543"/>
    <cellStyle name="Migliaia 60 3 3" xfId="1544"/>
    <cellStyle name="Migliaia 60 4" xfId="1545"/>
    <cellStyle name="Migliaia 60 4 2" xfId="1546"/>
    <cellStyle name="Migliaia 60 5" xfId="1547"/>
    <cellStyle name="Migliaia 60 5 2" xfId="1548"/>
    <cellStyle name="Migliaia 60 6" xfId="1549"/>
    <cellStyle name="Migliaia 61" xfId="1550"/>
    <cellStyle name="Migliaia 61 2" xfId="1551"/>
    <cellStyle name="Migliaia 61 2 2" xfId="1552"/>
    <cellStyle name="Migliaia 61 3" xfId="1553"/>
    <cellStyle name="Migliaia 61 3 2" xfId="1554"/>
    <cellStyle name="Migliaia 61 3 2 2" xfId="1555"/>
    <cellStyle name="Migliaia 61 3 3" xfId="1556"/>
    <cellStyle name="Migliaia 61 4" xfId="1557"/>
    <cellStyle name="Migliaia 61 4 2" xfId="1558"/>
    <cellStyle name="Migliaia 61 5" xfId="1559"/>
    <cellStyle name="Migliaia 61 5 2" xfId="1560"/>
    <cellStyle name="Migliaia 61 6" xfId="1561"/>
    <cellStyle name="Migliaia 62" xfId="1562"/>
    <cellStyle name="Migliaia 62 2" xfId="1563"/>
    <cellStyle name="Migliaia 62 2 2" xfId="1564"/>
    <cellStyle name="Migliaia 62 3" xfId="1565"/>
    <cellStyle name="Migliaia 62 3 2" xfId="1566"/>
    <cellStyle name="Migliaia 62 3 2 2" xfId="1567"/>
    <cellStyle name="Migliaia 62 3 3" xfId="1568"/>
    <cellStyle name="Migliaia 62 4" xfId="1569"/>
    <cellStyle name="Migliaia 62 4 2" xfId="1570"/>
    <cellStyle name="Migliaia 62 5" xfId="1571"/>
    <cellStyle name="Migliaia 62 5 2" xfId="1572"/>
    <cellStyle name="Migliaia 62 6" xfId="1573"/>
    <cellStyle name="Migliaia 63" xfId="1574"/>
    <cellStyle name="Migliaia 63 2" xfId="1575"/>
    <cellStyle name="Migliaia 63 2 2" xfId="1576"/>
    <cellStyle name="Migliaia 63 3" xfId="1577"/>
    <cellStyle name="Migliaia 63 3 2" xfId="1578"/>
    <cellStyle name="Migliaia 63 3 2 2" xfId="1579"/>
    <cellStyle name="Migliaia 63 3 3" xfId="1580"/>
    <cellStyle name="Migliaia 63 4" xfId="1581"/>
    <cellStyle name="Migliaia 63 4 2" xfId="1582"/>
    <cellStyle name="Migliaia 63 5" xfId="1583"/>
    <cellStyle name="Migliaia 63 5 2" xfId="1584"/>
    <cellStyle name="Migliaia 63 6" xfId="1585"/>
    <cellStyle name="Migliaia 64" xfId="1586"/>
    <cellStyle name="Migliaia 64 2" xfId="1587"/>
    <cellStyle name="Migliaia 64 2 2" xfId="1588"/>
    <cellStyle name="Migliaia 64 3" xfId="1589"/>
    <cellStyle name="Migliaia 64 3 2" xfId="1590"/>
    <cellStyle name="Migliaia 64 3 2 2" xfId="1591"/>
    <cellStyle name="Migliaia 64 3 3" xfId="1592"/>
    <cellStyle name="Migliaia 64 4" xfId="1593"/>
    <cellStyle name="Migliaia 64 4 2" xfId="1594"/>
    <cellStyle name="Migliaia 64 5" xfId="1595"/>
    <cellStyle name="Migliaia 64 5 2" xfId="1596"/>
    <cellStyle name="Migliaia 64 6" xfId="1597"/>
    <cellStyle name="Migliaia 65" xfId="1598"/>
    <cellStyle name="Migliaia 65 2" xfId="1599"/>
    <cellStyle name="Migliaia 65 2 2" xfId="1600"/>
    <cellStyle name="Migliaia 65 3" xfId="1601"/>
    <cellStyle name="Migliaia 65 3 2" xfId="1602"/>
    <cellStyle name="Migliaia 65 3 2 2" xfId="1603"/>
    <cellStyle name="Migliaia 65 3 3" xfId="1604"/>
    <cellStyle name="Migliaia 65 4" xfId="1605"/>
    <cellStyle name="Migliaia 65 4 2" xfId="1606"/>
    <cellStyle name="Migliaia 65 5" xfId="1607"/>
    <cellStyle name="Migliaia 65 5 2" xfId="1608"/>
    <cellStyle name="Migliaia 65 6" xfId="1609"/>
    <cellStyle name="Migliaia 66" xfId="1610"/>
    <cellStyle name="Migliaia 66 2" xfId="1611"/>
    <cellStyle name="Migliaia 66 2 2" xfId="1612"/>
    <cellStyle name="Migliaia 66 3" xfId="1613"/>
    <cellStyle name="Migliaia 66 3 2" xfId="1614"/>
    <cellStyle name="Migliaia 66 3 2 2" xfId="1615"/>
    <cellStyle name="Migliaia 66 3 3" xfId="1616"/>
    <cellStyle name="Migliaia 66 4" xfId="1617"/>
    <cellStyle name="Migliaia 66 4 2" xfId="1618"/>
    <cellStyle name="Migliaia 66 5" xfId="1619"/>
    <cellStyle name="Migliaia 66 5 2" xfId="1620"/>
    <cellStyle name="Migliaia 66 6" xfId="1621"/>
    <cellStyle name="Migliaia 67" xfId="1622"/>
    <cellStyle name="Migliaia 67 2" xfId="1623"/>
    <cellStyle name="Migliaia 67 2 2" xfId="1624"/>
    <cellStyle name="Migliaia 68" xfId="1625"/>
    <cellStyle name="Migliaia 68 2" xfId="1626"/>
    <cellStyle name="Migliaia 68 2 2" xfId="1627"/>
    <cellStyle name="Migliaia 68 3" xfId="1628"/>
    <cellStyle name="Migliaia 68 3 2" xfId="1629"/>
    <cellStyle name="Migliaia 68 3 2 2" xfId="1630"/>
    <cellStyle name="Migliaia 68 3 3" xfId="1631"/>
    <cellStyle name="Migliaia 68 4" xfId="1632"/>
    <cellStyle name="Migliaia 68 4 2" xfId="1633"/>
    <cellStyle name="Migliaia 68 5" xfId="1634"/>
    <cellStyle name="Migliaia 69" xfId="1635"/>
    <cellStyle name="Migliaia 69 2" xfId="1636"/>
    <cellStyle name="Migliaia 69 2 2" xfId="1637"/>
    <cellStyle name="Migliaia 69 3" xfId="1638"/>
    <cellStyle name="Migliaia 69 3 2" xfId="1639"/>
    <cellStyle name="Migliaia 69 3 2 2" xfId="1640"/>
    <cellStyle name="Migliaia 69 3 3" xfId="1641"/>
    <cellStyle name="Migliaia 69 4" xfId="1642"/>
    <cellStyle name="Migliaia 69 4 2" xfId="1643"/>
    <cellStyle name="Migliaia 69 5" xfId="1644"/>
    <cellStyle name="Migliaia 7" xfId="1645"/>
    <cellStyle name="Migliaia 7 2" xfId="1646"/>
    <cellStyle name="Migliaia 7 2 2" xfId="1647"/>
    <cellStyle name="Migliaia 7 2 2 2" xfId="1648"/>
    <cellStyle name="Migliaia 7 2 2 2 2" xfId="1649"/>
    <cellStyle name="Migliaia 7 2 2 2 2 2" xfId="1650"/>
    <cellStyle name="Migliaia 7 2 2 2 3" xfId="1651"/>
    <cellStyle name="Migliaia 7 2 2 3" xfId="1652"/>
    <cellStyle name="Migliaia 7 2 2 3 2" xfId="1653"/>
    <cellStyle name="Migliaia 7 2 2 4" xfId="1654"/>
    <cellStyle name="Migliaia 7 2 2 4 2" xfId="1655"/>
    <cellStyle name="Migliaia 7 2 2 5" xfId="1656"/>
    <cellStyle name="Migliaia 7 2 3" xfId="1657"/>
    <cellStyle name="Migliaia 7 2 3 2" xfId="1658"/>
    <cellStyle name="Migliaia 7 2 4" xfId="1659"/>
    <cellStyle name="Migliaia 7 2 4 2" xfId="1660"/>
    <cellStyle name="Migliaia 7 2 4 2 2" xfId="1661"/>
    <cellStyle name="Migliaia 7 2 4 3" xfId="1662"/>
    <cellStyle name="Migliaia 7 2 5" xfId="1663"/>
    <cellStyle name="Migliaia 7 2 5 2" xfId="1664"/>
    <cellStyle name="Migliaia 7 2 5 2 2" xfId="1665"/>
    <cellStyle name="Migliaia 7 2 5 3" xfId="1666"/>
    <cellStyle name="Migliaia 7 2 6" xfId="1667"/>
    <cellStyle name="Migliaia 7 3" xfId="1668"/>
    <cellStyle name="Migliaia 7 3 2" xfId="1669"/>
    <cellStyle name="Migliaia 7 4" xfId="1670"/>
    <cellStyle name="Migliaia 7 5" xfId="1671"/>
    <cellStyle name="Migliaia 7 6" xfId="1672"/>
    <cellStyle name="Migliaia 7 6 2" xfId="1673"/>
    <cellStyle name="Migliaia 7 7" xfId="1674"/>
    <cellStyle name="Migliaia 7 7 2" xfId="1675"/>
    <cellStyle name="Migliaia 70" xfId="1676"/>
    <cellStyle name="Migliaia 70 2" xfId="1677"/>
    <cellStyle name="Migliaia 70 2 2" xfId="1678"/>
    <cellStyle name="Migliaia 70 3" xfId="1679"/>
    <cellStyle name="Migliaia 70 3 2" xfId="1680"/>
    <cellStyle name="Migliaia 70 3 2 2" xfId="1681"/>
    <cellStyle name="Migliaia 70 3 3" xfId="1682"/>
    <cellStyle name="Migliaia 70 4" xfId="1683"/>
    <cellStyle name="Migliaia 70 4 2" xfId="1684"/>
    <cellStyle name="Migliaia 70 5" xfId="1685"/>
    <cellStyle name="Migliaia 71" xfId="1686"/>
    <cellStyle name="Migliaia 71 2" xfId="1687"/>
    <cellStyle name="Migliaia 71 2 2" xfId="1688"/>
    <cellStyle name="Migliaia 71 3" xfId="1689"/>
    <cellStyle name="Migliaia 71 3 2" xfId="1690"/>
    <cellStyle name="Migliaia 71 3 2 2" xfId="1691"/>
    <cellStyle name="Migliaia 71 3 3" xfId="1692"/>
    <cellStyle name="Migliaia 71 4" xfId="1693"/>
    <cellStyle name="Migliaia 71 4 2" xfId="1694"/>
    <cellStyle name="Migliaia 71 5" xfId="1695"/>
    <cellStyle name="Migliaia 72" xfId="1696"/>
    <cellStyle name="Migliaia 72 2" xfId="1697"/>
    <cellStyle name="Migliaia 72 2 2" xfId="1698"/>
    <cellStyle name="Migliaia 72 3" xfId="1699"/>
    <cellStyle name="Migliaia 72 3 2" xfId="1700"/>
    <cellStyle name="Migliaia 72 3 2 2" xfId="1701"/>
    <cellStyle name="Migliaia 72 3 3" xfId="1702"/>
    <cellStyle name="Migliaia 72 4" xfId="1703"/>
    <cellStyle name="Migliaia 72 4 2" xfId="1704"/>
    <cellStyle name="Migliaia 72 5" xfId="1705"/>
    <cellStyle name="Migliaia 73" xfId="1706"/>
    <cellStyle name="Migliaia 73 2" xfId="1707"/>
    <cellStyle name="Migliaia 73 2 2" xfId="1708"/>
    <cellStyle name="Migliaia 73 3" xfId="1709"/>
    <cellStyle name="Migliaia 73 3 2" xfId="1710"/>
    <cellStyle name="Migliaia 73 3 2 2" xfId="1711"/>
    <cellStyle name="Migliaia 73 3 3" xfId="1712"/>
    <cellStyle name="Migliaia 73 4" xfId="1713"/>
    <cellStyle name="Migliaia 73 4 2" xfId="1714"/>
    <cellStyle name="Migliaia 73 5" xfId="1715"/>
    <cellStyle name="Migliaia 74" xfId="1716"/>
    <cellStyle name="Migliaia 74 2" xfId="1717"/>
    <cellStyle name="Migliaia 74 2 2" xfId="1718"/>
    <cellStyle name="Migliaia 74 3" xfId="1719"/>
    <cellStyle name="Migliaia 74 3 2" xfId="1720"/>
    <cellStyle name="Migliaia 74 3 2 2" xfId="1721"/>
    <cellStyle name="Migliaia 74 3 3" xfId="1722"/>
    <cellStyle name="Migliaia 74 4" xfId="1723"/>
    <cellStyle name="Migliaia 74 4 2" xfId="1724"/>
    <cellStyle name="Migliaia 74 5" xfId="1725"/>
    <cellStyle name="Migliaia 75" xfId="1726"/>
    <cellStyle name="Migliaia 75 2" xfId="1727"/>
    <cellStyle name="Migliaia 75 2 2" xfId="1728"/>
    <cellStyle name="Migliaia 75 3" xfId="1729"/>
    <cellStyle name="Migliaia 75 3 2" xfId="1730"/>
    <cellStyle name="Migliaia 75 3 2 2" xfId="1731"/>
    <cellStyle name="Migliaia 75 3 3" xfId="1732"/>
    <cellStyle name="Migliaia 75 4" xfId="1733"/>
    <cellStyle name="Migliaia 75 4 2" xfId="1734"/>
    <cellStyle name="Migliaia 75 5" xfId="1735"/>
    <cellStyle name="Migliaia 76" xfId="1736"/>
    <cellStyle name="Migliaia 76 2" xfId="1737"/>
    <cellStyle name="Migliaia 76 2 2" xfId="1738"/>
    <cellStyle name="Migliaia 76 3" xfId="1739"/>
    <cellStyle name="Migliaia 76 3 2" xfId="1740"/>
    <cellStyle name="Migliaia 76 3 2 2" xfId="1741"/>
    <cellStyle name="Migliaia 76 3 3" xfId="1742"/>
    <cellStyle name="Migliaia 76 4" xfId="1743"/>
    <cellStyle name="Migliaia 76 4 2" xfId="1744"/>
    <cellStyle name="Migliaia 76 5" xfId="1745"/>
    <cellStyle name="Migliaia 77" xfId="1746"/>
    <cellStyle name="Migliaia 77 2" xfId="1747"/>
    <cellStyle name="Migliaia 77 2 2" xfId="1748"/>
    <cellStyle name="Migliaia 77 3" xfId="1749"/>
    <cellStyle name="Migliaia 77 3 2" xfId="1750"/>
    <cellStyle name="Migliaia 77 3 2 2" xfId="1751"/>
    <cellStyle name="Migliaia 77 3 3" xfId="1752"/>
    <cellStyle name="Migliaia 77 4" xfId="1753"/>
    <cellStyle name="Migliaia 77 4 2" xfId="1754"/>
    <cellStyle name="Migliaia 77 5" xfId="1755"/>
    <cellStyle name="Migliaia 78" xfId="1756"/>
    <cellStyle name="Migliaia 78 2" xfId="1757"/>
    <cellStyle name="Migliaia 78 2 2" xfId="1758"/>
    <cellStyle name="Migliaia 78 3" xfId="1759"/>
    <cellStyle name="Migliaia 78 3 2" xfId="1760"/>
    <cellStyle name="Migliaia 78 3 2 2" xfId="1761"/>
    <cellStyle name="Migliaia 78 3 3" xfId="1762"/>
    <cellStyle name="Migliaia 78 4" xfId="1763"/>
    <cellStyle name="Migliaia 78 4 2" xfId="1764"/>
    <cellStyle name="Migliaia 78 5" xfId="1765"/>
    <cellStyle name="Migliaia 79" xfId="1766"/>
    <cellStyle name="Migliaia 79 2" xfId="1767"/>
    <cellStyle name="Migliaia 8" xfId="1768"/>
    <cellStyle name="Migliaia 8 2" xfId="1769"/>
    <cellStyle name="Migliaia 8 2 2" xfId="1770"/>
    <cellStyle name="Migliaia 8 2 2 2" xfId="1771"/>
    <cellStyle name="Migliaia 8 2 2 2 2" xfId="1772"/>
    <cellStyle name="Migliaia 8 2 2 3" xfId="1773"/>
    <cellStyle name="Migliaia 8 2 3" xfId="1774"/>
    <cellStyle name="Migliaia 8 2 3 2" xfId="1775"/>
    <cellStyle name="Migliaia 8 2 3 2 2" xfId="1776"/>
    <cellStyle name="Migliaia 8 2 3 3" xfId="1777"/>
    <cellStyle name="Migliaia 8 2 4" xfId="1778"/>
    <cellStyle name="Migliaia 8 2 4 2" xfId="1779"/>
    <cellStyle name="Migliaia 8 2 5" xfId="1780"/>
    <cellStyle name="Migliaia 8 3" xfId="1781"/>
    <cellStyle name="Migliaia 8 3 2" xfId="1782"/>
    <cellStyle name="Migliaia 8 4" xfId="1783"/>
    <cellStyle name="Migliaia 8 4 2" xfId="1784"/>
    <cellStyle name="Migliaia 80" xfId="1785"/>
    <cellStyle name="Migliaia 80 2" xfId="1786"/>
    <cellStyle name="Migliaia 81" xfId="1787"/>
    <cellStyle name="Migliaia 81 2" xfId="1788"/>
    <cellStyle name="Migliaia 82" xfId="1789"/>
    <cellStyle name="Migliaia 82 2" xfId="1790"/>
    <cellStyle name="Migliaia 83" xfId="1791"/>
    <cellStyle name="Migliaia 83 2" xfId="1792"/>
    <cellStyle name="Migliaia 84" xfId="1793"/>
    <cellStyle name="Migliaia 84 2" xfId="1794"/>
    <cellStyle name="Migliaia 85" xfId="1795"/>
    <cellStyle name="Migliaia 85 2" xfId="1796"/>
    <cellStyle name="Migliaia 86" xfId="1797"/>
    <cellStyle name="Migliaia 86 2" xfId="1798"/>
    <cellStyle name="Migliaia 87" xfId="1799"/>
    <cellStyle name="Migliaia 87 2" xfId="1800"/>
    <cellStyle name="Migliaia 88" xfId="1801"/>
    <cellStyle name="Migliaia 88 2" xfId="1802"/>
    <cellStyle name="Migliaia 89" xfId="1803"/>
    <cellStyle name="Migliaia 89 2" xfId="1804"/>
    <cellStyle name="Migliaia 9" xfId="1805"/>
    <cellStyle name="Migliaia 9 2" xfId="1806"/>
    <cellStyle name="Migliaia 9 2 2" xfId="1807"/>
    <cellStyle name="Migliaia 9 2 2 2" xfId="1808"/>
    <cellStyle name="Migliaia 9 2 2 2 2" xfId="1809"/>
    <cellStyle name="Migliaia 9 2 2 3" xfId="1810"/>
    <cellStyle name="Migliaia 9 2 3" xfId="1811"/>
    <cellStyle name="Migliaia 9 2 3 2" xfId="1812"/>
    <cellStyle name="Migliaia 9 2 4" xfId="1813"/>
    <cellStyle name="Migliaia 9 3" xfId="1814"/>
    <cellStyle name="Migliaia 9 3 2" xfId="1815"/>
    <cellStyle name="Migliaia 9 3 2 2" xfId="1816"/>
    <cellStyle name="Migliaia 9 3 3" xfId="1817"/>
    <cellStyle name="Migliaia 9 4" xfId="1818"/>
    <cellStyle name="Migliaia 9 4 2" xfId="1819"/>
    <cellStyle name="Migliaia 90" xfId="1820"/>
    <cellStyle name="Migliaia 90 2" xfId="1821"/>
    <cellStyle name="Migliaia 91" xfId="1822"/>
    <cellStyle name="Migliaia 91 2" xfId="1823"/>
    <cellStyle name="Migliaia 92" xfId="1824"/>
    <cellStyle name="Migliaia 92 2" xfId="1825"/>
    <cellStyle name="Migliaia 93" xfId="1826"/>
    <cellStyle name="Migliaia 93 2" xfId="1827"/>
    <cellStyle name="Migliaia 94" xfId="1828"/>
    <cellStyle name="Migliaia 94 2" xfId="1829"/>
    <cellStyle name="Migliaia 95" xfId="1830"/>
    <cellStyle name="Migliaia 95 2" xfId="1831"/>
    <cellStyle name="Migliaia 96" xfId="1832"/>
    <cellStyle name="Migliaia 96 2" xfId="1833"/>
    <cellStyle name="Migliaia 97" xfId="1834"/>
    <cellStyle name="Migliaia 97 2" xfId="1835"/>
    <cellStyle name="Migliaia 98" xfId="1836"/>
    <cellStyle name="Migliaia 98 2" xfId="1837"/>
    <cellStyle name="Migliaia 99" xfId="1838"/>
    <cellStyle name="Migliaia 99 2" xfId="1839"/>
    <cellStyle name="Migliaia_Mattone CE_Budget 2008 (v. 0.5 del 12.02.2008) 2" xfId="1840"/>
    <cellStyle name="Migliaia_Mattone CE_Budget 2008 (v. 0.5 del 12.02.2008) 2 2" xfId="1841"/>
    <cellStyle name="Neutrale 2" xfId="1842"/>
    <cellStyle name="Normal 2" xfId="1843"/>
    <cellStyle name="Normal 2 2" xfId="1844"/>
    <cellStyle name="Normal 3" xfId="1845"/>
    <cellStyle name="Normal_Sheet1" xfId="1846"/>
    <cellStyle name="Normal_Sheet1 2" xfId="1847"/>
    <cellStyle name="Normale" xfId="0" builtinId="0"/>
    <cellStyle name="Normale 10" xfId="1848"/>
    <cellStyle name="Normale 11" xfId="1849"/>
    <cellStyle name="Normale 11 2" xfId="1850"/>
    <cellStyle name="Normale 12" xfId="1851"/>
    <cellStyle name="Normale 12 2" xfId="1852"/>
    <cellStyle name="Normale 2" xfId="1853"/>
    <cellStyle name="Normale 2 2" xfId="1854"/>
    <cellStyle name="Normale 2 2 2" xfId="1855"/>
    <cellStyle name="Normale 2 2 2 2" xfId="1856"/>
    <cellStyle name="Normale 2 2 2 2 2" xfId="1857"/>
    <cellStyle name="Normale 2 2 2 2 2 2" xfId="1858"/>
    <cellStyle name="Normale 2 2 2 2 3" xfId="1859"/>
    <cellStyle name="Normale 2 2 2 2 3 2" xfId="1860"/>
    <cellStyle name="Normale 2 2 2 2 4" xfId="1861"/>
    <cellStyle name="Normale 2 2 2 2 5" xfId="1862"/>
    <cellStyle name="Normale 2 2 2 3" xfId="1863"/>
    <cellStyle name="Normale 2 2 2 3 2" xfId="1864"/>
    <cellStyle name="Normale 2 2 2 4" xfId="1865"/>
    <cellStyle name="Normale 2 2 3" xfId="1866"/>
    <cellStyle name="Normale 2 2 3 2" xfId="1867"/>
    <cellStyle name="Normale 2 2 3 2 2" xfId="1868"/>
    <cellStyle name="Normale 2 2 3 2 2 2" xfId="1869"/>
    <cellStyle name="Normale 2 2 3 2 3" xfId="1870"/>
    <cellStyle name="Normale 2 2 3 2 4" xfId="1871"/>
    <cellStyle name="Normale 2 2 3 3" xfId="1872"/>
    <cellStyle name="Normale 2 2 3 4" xfId="1873"/>
    <cellStyle name="Normale 2 2 3 4 2" xfId="1874"/>
    <cellStyle name="Normale 2 2 3 5" xfId="1875"/>
    <cellStyle name="Normale 2 2 4" xfId="1876"/>
    <cellStyle name="Normale 2 2 4 2" xfId="1877"/>
    <cellStyle name="Normale 2 2 4 2 2" xfId="1878"/>
    <cellStyle name="Normale 2 2 5" xfId="1879"/>
    <cellStyle name="Normale 2 2 5 2" xfId="1880"/>
    <cellStyle name="Normale 2 2 5 2 2" xfId="1881"/>
    <cellStyle name="Normale 2 2 5 3" xfId="1882"/>
    <cellStyle name="Normale 2 2 6" xfId="1883"/>
    <cellStyle name="Normale 2 2 6 2" xfId="1884"/>
    <cellStyle name="Normale 2 2 6 2 2" xfId="1885"/>
    <cellStyle name="Normale 2 2 6 3" xfId="1886"/>
    <cellStyle name="Normale 2 2 7" xfId="1887"/>
    <cellStyle name="Normale 2 2 7 2" xfId="1888"/>
    <cellStyle name="Normale 2 2 8" xfId="1889"/>
    <cellStyle name="Normale 2 2_118_AO_Bilancio_2011 - 951" xfId="1890"/>
    <cellStyle name="Normale 2 3" xfId="1891"/>
    <cellStyle name="Normale 2_118_AO_Bilancio_2011 - 951" xfId="1892"/>
    <cellStyle name="Normale 3" xfId="1893"/>
    <cellStyle name="Normale 3 2" xfId="1894"/>
    <cellStyle name="Normale 3 2 2" xfId="1895"/>
    <cellStyle name="Normale 3 3" xfId="1896"/>
    <cellStyle name="Normale 3 3 2" xfId="1897"/>
    <cellStyle name="Normale 3 4" xfId="1898"/>
    <cellStyle name="Normale 3_118_AO_Bilancio_2011 - 951" xfId="1899"/>
    <cellStyle name="Normale 4" xfId="1900"/>
    <cellStyle name="Normale 4 2" xfId="1901"/>
    <cellStyle name="Normale 4 2 2" xfId="1902"/>
    <cellStyle name="Normale 4 3" xfId="1903"/>
    <cellStyle name="Normale 4_conto_economico_anno 2012_Generale" xfId="1904"/>
    <cellStyle name="Normale 5" xfId="1905"/>
    <cellStyle name="Normale 5 2" xfId="1906"/>
    <cellStyle name="Normale 5 2 2" xfId="1907"/>
    <cellStyle name="Normale 5 2 3" xfId="1908"/>
    <cellStyle name="Normale 5 2 4" xfId="1909"/>
    <cellStyle name="Normale 5 2 4 2" xfId="1910"/>
    <cellStyle name="Normale 5 2 5" xfId="1911"/>
    <cellStyle name="Normale 5 3" xfId="1912"/>
    <cellStyle name="Normale 5 3 2" xfId="1913"/>
    <cellStyle name="Normale 5 4" xfId="1914"/>
    <cellStyle name="Normale 5 4 2" xfId="1915"/>
    <cellStyle name="Normale 5 5" xfId="1916"/>
    <cellStyle name="Normale 5 6" xfId="1917"/>
    <cellStyle name="Normale 5 7" xfId="1918"/>
    <cellStyle name="Normale 5 8" xfId="1919"/>
    <cellStyle name="Normale 5 9" xfId="1920"/>
    <cellStyle name="Normale 6" xfId="1921"/>
    <cellStyle name="Normale 6 2" xfId="1922"/>
    <cellStyle name="Normale 6 2 2" xfId="1923"/>
    <cellStyle name="Normale 6 2 2 2" xfId="1924"/>
    <cellStyle name="Normale 6 2 3" xfId="1925"/>
    <cellStyle name="Normale 6 3" xfId="1926"/>
    <cellStyle name="Normale 6 4" xfId="1927"/>
    <cellStyle name="Normale 6 4 2" xfId="1928"/>
    <cellStyle name="Normale 6 5" xfId="1929"/>
    <cellStyle name="Normale 6 5 2" xfId="1930"/>
    <cellStyle name="Normale 6 6" xfId="1931"/>
    <cellStyle name="Normale 6 7" xfId="1932"/>
    <cellStyle name="Normale 7" xfId="1933"/>
    <cellStyle name="Normale 7 2" xfId="1934"/>
    <cellStyle name="Normale 7 2 2" xfId="1935"/>
    <cellStyle name="Normale 7 3" xfId="1936"/>
    <cellStyle name="Normale 8" xfId="1937"/>
    <cellStyle name="Normale 8 2" xfId="1938"/>
    <cellStyle name="Normale 8 3" xfId="1939"/>
    <cellStyle name="Normale 8 3 2" xfId="1940"/>
    <cellStyle name="Normale 8 4" xfId="1941"/>
    <cellStyle name="Normale 9" xfId="1942"/>
    <cellStyle name="Normale_Mattone CE_Budget 2008 (v. 0.5 del 12.02.2008)" xfId="1943"/>
    <cellStyle name="Normale_Mattone CE_Budget 2008 (v. 0.5 del 12.02.2008) 2" xfId="1944"/>
    <cellStyle name="Normale_Mattone CE_Budget 2008 (v. 0.5 del 12.02.2008) 2 2" xfId="1945"/>
    <cellStyle name="Nota 2" xfId="1946"/>
    <cellStyle name="Nota 2 2" xfId="1947"/>
    <cellStyle name="Nota 2 2 2" xfId="1948"/>
    <cellStyle name="Nota 2 2 2 2" xfId="1949"/>
    <cellStyle name="Nota 2 2 3" xfId="1950"/>
    <cellStyle name="Nota 2 2 3 2" xfId="1951"/>
    <cellStyle name="Nota 2 2 4" xfId="1952"/>
    <cellStyle name="Nota 2 3" xfId="1953"/>
    <cellStyle name="Output 2" xfId="1954"/>
    <cellStyle name="Output 2 2" xfId="1955"/>
    <cellStyle name="Percentuale 2" xfId="1957"/>
    <cellStyle name="Percentuale 2 10" xfId="1958"/>
    <cellStyle name="Percentuale 2 2" xfId="1959"/>
    <cellStyle name="Percentuale 2 2 2" xfId="1960"/>
    <cellStyle name="Percentuale 2 2 2 2" xfId="1961"/>
    <cellStyle name="Percentuale 2 2 2 2 2" xfId="1962"/>
    <cellStyle name="Percentuale 2 2 2 3" xfId="1963"/>
    <cellStyle name="Percentuale 2 2 2 3 2" xfId="1964"/>
    <cellStyle name="Percentuale 2 2 2 4" xfId="1965"/>
    <cellStyle name="Percentuale 2 2 3" xfId="1966"/>
    <cellStyle name="Percentuale 2 2 3 2" xfId="1967"/>
    <cellStyle name="Percentuale 2 2 3 3" xfId="1968"/>
    <cellStyle name="Percentuale 2 2 3 3 2" xfId="1969"/>
    <cellStyle name="Percentuale 2 2 4" xfId="1970"/>
    <cellStyle name="Percentuale 2 2 4 2" xfId="1971"/>
    <cellStyle name="Percentuale 2 2 4 2 2" xfId="1972"/>
    <cellStyle name="Percentuale 2 2 4 3" xfId="1973"/>
    <cellStyle name="Percentuale 2 2 4 3 2" xfId="1974"/>
    <cellStyle name="Percentuale 2 2 4 4" xfId="1975"/>
    <cellStyle name="Percentuale 2 2 5" xfId="1976"/>
    <cellStyle name="Percentuale 2 2 5 2" xfId="1977"/>
    <cellStyle name="Percentuale 2 2 6" xfId="1978"/>
    <cellStyle name="Percentuale 2 3" xfId="1979"/>
    <cellStyle name="Percentuale 2 3 2" xfId="1980"/>
    <cellStyle name="Percentuale 2 3 2 2" xfId="1981"/>
    <cellStyle name="Percentuale 2 3 2 2 2" xfId="1982"/>
    <cellStyle name="Percentuale 2 3 2 2 2 2" xfId="1983"/>
    <cellStyle name="Percentuale 2 3 2 2 3" xfId="1984"/>
    <cellStyle name="Percentuale 2 3 2 3" xfId="1985"/>
    <cellStyle name="Percentuale 2 3 2 3 2" xfId="1986"/>
    <cellStyle name="Percentuale 2 3 2 4" xfId="1987"/>
    <cellStyle name="Percentuale 2 3 2 4 2" xfId="1988"/>
    <cellStyle name="Percentuale 2 3 2 5" xfId="1989"/>
    <cellStyle name="Percentuale 2 3 2 5 2" xfId="1990"/>
    <cellStyle name="Percentuale 2 3 2 6" xfId="1991"/>
    <cellStyle name="Percentuale 2 3 3" xfId="1992"/>
    <cellStyle name="Percentuale 2 3 3 2" xfId="1993"/>
    <cellStyle name="Percentuale 2 3 3 2 2" xfId="1994"/>
    <cellStyle name="Percentuale 2 3 3 3" xfId="1995"/>
    <cellStyle name="Percentuale 2 3 3 3 2" xfId="1996"/>
    <cellStyle name="Percentuale 2 3 3 4" xfId="1997"/>
    <cellStyle name="Percentuale 2 3 3 4 2" xfId="1998"/>
    <cellStyle name="Percentuale 2 3 3 5" xfId="1999"/>
    <cellStyle name="Percentuale 2 3 4" xfId="2000"/>
    <cellStyle name="Percentuale 2 3 5" xfId="2001"/>
    <cellStyle name="Percentuale 2 3 5 2" xfId="2002"/>
    <cellStyle name="Percentuale 2 3 6" xfId="2003"/>
    <cellStyle name="Percentuale 2 3 6 2" xfId="2004"/>
    <cellStyle name="Percentuale 2 3 7" xfId="2005"/>
    <cellStyle name="Percentuale 2 4" xfId="2006"/>
    <cellStyle name="Percentuale 2 4 2" xfId="2007"/>
    <cellStyle name="Percentuale 2 4 3" xfId="2008"/>
    <cellStyle name="Percentuale 2 4 4" xfId="2009"/>
    <cellStyle name="Percentuale 2 4 5" xfId="2010"/>
    <cellStyle name="Percentuale 2 4 5 2" xfId="2011"/>
    <cellStyle name="Percentuale 2 5" xfId="2012"/>
    <cellStyle name="Percentuale 2 5 2" xfId="2013"/>
    <cellStyle name="Percentuale 2 5 2 2" xfId="2014"/>
    <cellStyle name="Percentuale 2 5 2 2 2" xfId="2015"/>
    <cellStyle name="Percentuale 2 5 2 3" xfId="2016"/>
    <cellStyle name="Percentuale 2 5 3" xfId="2017"/>
    <cellStyle name="Percentuale 2 5 3 2" xfId="2018"/>
    <cellStyle name="Percentuale 2 5 4" xfId="2019"/>
    <cellStyle name="Percentuale 2 5 4 2" xfId="2020"/>
    <cellStyle name="Percentuale 2 5 5" xfId="2021"/>
    <cellStyle name="Percentuale 2 5 5 2" xfId="2022"/>
    <cellStyle name="Percentuale 2 5 6" xfId="2023"/>
    <cellStyle name="Percentuale 2 6" xfId="2024"/>
    <cellStyle name="Percentuale 2 6 2" xfId="2025"/>
    <cellStyle name="Percentuale 2 6 2 2" xfId="2026"/>
    <cellStyle name="Percentuale 2 6 3" xfId="2027"/>
    <cellStyle name="Percentuale 2 7" xfId="2028"/>
    <cellStyle name="Percentuale 2 8" xfId="2029"/>
    <cellStyle name="Percentuale 2 8 2" xfId="2030"/>
    <cellStyle name="Percentuale 2 9" xfId="2031"/>
    <cellStyle name="Percentuale 2 9 2" xfId="2032"/>
    <cellStyle name="Percentuale 3" xfId="2033"/>
    <cellStyle name="Percentuale 3 2" xfId="2034"/>
    <cellStyle name="Percentuale 3 2 2" xfId="2035"/>
    <cellStyle name="Percentuale 3 2 2 2" xfId="2036"/>
    <cellStyle name="Percentuale 3 2 3" xfId="2037"/>
    <cellStyle name="Percentuale 3 3" xfId="2038"/>
    <cellStyle name="Percentuale 3 3 2" xfId="2039"/>
    <cellStyle name="Percentuale 3 3 3" xfId="2040"/>
    <cellStyle name="Percentuale 3 3 3 2" xfId="2041"/>
    <cellStyle name="Percentuale 3 4" xfId="2042"/>
    <cellStyle name="Percentuale 3 4 2" xfId="2043"/>
    <cellStyle name="Percentuale 3 4 2 2" xfId="2044"/>
    <cellStyle name="Percentuale 3 4 3" xfId="2045"/>
    <cellStyle name="Percentuale 3 4 3 2" xfId="2046"/>
    <cellStyle name="Percentuale 3 4 4" xfId="2047"/>
    <cellStyle name="Percentuale 3 5" xfId="2048"/>
    <cellStyle name="Percentuale 3 5 2" xfId="2049"/>
    <cellStyle name="Percentuale 3 6" xfId="2050"/>
    <cellStyle name="Percentuale 4" xfId="2051"/>
    <cellStyle name="Percentuale 4 2" xfId="2052"/>
    <cellStyle name="Percentuale 4 2 2" xfId="2053"/>
    <cellStyle name="Percentuale 4 2 2 2" xfId="2054"/>
    <cellStyle name="Percentuale 4 2 3" xfId="2055"/>
    <cellStyle name="Percentuale 4 2 3 2" xfId="2056"/>
    <cellStyle name="Percentuale 4 2 4" xfId="2057"/>
    <cellStyle name="Percentuale 4 3" xfId="2058"/>
    <cellStyle name="Percentuale 4 3 2" xfId="2059"/>
    <cellStyle name="Percentuale 4 3 2 2" xfId="2060"/>
    <cellStyle name="Percentuale 4 3 3" xfId="2061"/>
    <cellStyle name="Percentuale 4 3 3 2" xfId="2062"/>
    <cellStyle name="Percentuale 4 3 4" xfId="2063"/>
    <cellStyle name="Percentuale 4 4" xfId="2064"/>
    <cellStyle name="Percentuale 4 4 2" xfId="2065"/>
    <cellStyle name="Percentuale 4 5" xfId="2066"/>
    <cellStyle name="Percentuale 5" xfId="2067"/>
    <cellStyle name="Percentuale 5 2" xfId="2068"/>
    <cellStyle name="Percentuale 5 2 2" xfId="2069"/>
    <cellStyle name="Percentuale 5 3" xfId="2070"/>
    <cellStyle name="Percentuale 6" xfId="2071"/>
    <cellStyle name="Percentuale 7" xfId="1956"/>
    <cellStyle name="Risultato 1" xfId="2072"/>
    <cellStyle name="SAS FM Client calculated data cell (data entry table)" xfId="2073"/>
    <cellStyle name="SAS FM Client calculated data cell (data entry table) 2" xfId="2074"/>
    <cellStyle name="SAS FM Client calculated data cell (data entry table) 3" xfId="2075"/>
    <cellStyle name="SAS FM Client calculated data cell (data entry table) 3 2" xfId="2076"/>
    <cellStyle name="SAS FM Client calculated data cell (data entry table) 4" xfId="2077"/>
    <cellStyle name="SAS FM Client calculated data cell (read only table)" xfId="2078"/>
    <cellStyle name="SAS FM Client calculated data cell (read only table) 2" xfId="2079"/>
    <cellStyle name="SAS FM Client calculated data cell (read only table) 3" xfId="2080"/>
    <cellStyle name="SAS FM Client calculated data cell (read only table) 3 2" xfId="2081"/>
    <cellStyle name="SAS FM Client calculated data cell (read only table) 4" xfId="2082"/>
    <cellStyle name="SAS FM Column drillable header" xfId="2083"/>
    <cellStyle name="SAS FM Column drillable header 2" xfId="2084"/>
    <cellStyle name="SAS FM Column header" xfId="2085"/>
    <cellStyle name="SAS FM Column header 2" xfId="2086"/>
    <cellStyle name="SAS FM Drill path" xfId="2087"/>
    <cellStyle name="SAS FM Drill path 2" xfId="2088"/>
    <cellStyle name="SAS FM Invalid data cell" xfId="2089"/>
    <cellStyle name="SAS FM Invalid data cell 2" xfId="2090"/>
    <cellStyle name="SAS FM Invalid data cell 3" xfId="2091"/>
    <cellStyle name="SAS FM Invalid data cell 3 2" xfId="2092"/>
    <cellStyle name="SAS FM Invalid data cell 4" xfId="2093"/>
    <cellStyle name="SAS FM No query data cell" xfId="2094"/>
    <cellStyle name="SAS FM No query data cell 2" xfId="2095"/>
    <cellStyle name="SAS FM No query data cell 3" xfId="2096"/>
    <cellStyle name="SAS FM No query data cell 3 2" xfId="2097"/>
    <cellStyle name="SAS FM No query data cell 4" xfId="2098"/>
    <cellStyle name="SAS FM Protected member data cell" xfId="2099"/>
    <cellStyle name="SAS FM Protected member data cell 2" xfId="2100"/>
    <cellStyle name="SAS FM Protected member data cell 3" xfId="2101"/>
    <cellStyle name="SAS FM Protected member data cell 3 2" xfId="2102"/>
    <cellStyle name="SAS FM Protected member data cell 4" xfId="2103"/>
    <cellStyle name="SAS FM Read-only data cell (data entry table)" xfId="2104"/>
    <cellStyle name="SAS FM Read-only data cell (data entry table) 2" xfId="2105"/>
    <cellStyle name="SAS FM Read-only data cell (data entry table) 3" xfId="2106"/>
    <cellStyle name="SAS FM Read-only data cell (data entry table) 3 2" xfId="2107"/>
    <cellStyle name="SAS FM Read-only data cell (data entry table) 4" xfId="2108"/>
    <cellStyle name="SAS FM Read-only data cell (read-only table)" xfId="2109"/>
    <cellStyle name="SAS FM Read-only data cell (read-only table) 2" xfId="2110"/>
    <cellStyle name="SAS FM Read-only data cell (read-only table) 3" xfId="2111"/>
    <cellStyle name="SAS FM Read-only data cell (read-only table) 3 2" xfId="2112"/>
    <cellStyle name="SAS FM Read-only data cell (read-only table) 4" xfId="2113"/>
    <cellStyle name="SAS FM Row drillable header" xfId="2114"/>
    <cellStyle name="SAS FM Row drillable header 2" xfId="2115"/>
    <cellStyle name="SAS FM Row drillable header 2 2" xfId="2116"/>
    <cellStyle name="SAS FM Row drillable header 2 2 2" xfId="2117"/>
    <cellStyle name="SAS FM Row drillable header 3" xfId="2118"/>
    <cellStyle name="SAS FM Row drillable header 3 2" xfId="2119"/>
    <cellStyle name="SAS FM Row drillable header 3 3" xfId="2120"/>
    <cellStyle name="SAS FM Row drillable header 4" xfId="2121"/>
    <cellStyle name="SAS FM Row drillable header 4 2" xfId="2122"/>
    <cellStyle name="SAS FM Row drillable header 4 3" xfId="2123"/>
    <cellStyle name="SAS FM Row drillable header 4 4" xfId="2124"/>
    <cellStyle name="SAS FM Row drillable header 5" xfId="2125"/>
    <cellStyle name="SAS FM Row drillable header 6" xfId="2126"/>
    <cellStyle name="SAS FM Row header" xfId="2127"/>
    <cellStyle name="SAS FM Row header 2" xfId="2128"/>
    <cellStyle name="SAS FM Row header 2 2" xfId="2129"/>
    <cellStyle name="SAS FM Row header 2 2 2" xfId="2130"/>
    <cellStyle name="SAS FM Row header 3" xfId="2131"/>
    <cellStyle name="SAS FM Row header 4" xfId="2132"/>
    <cellStyle name="SAS FM Row header 4 2" xfId="2133"/>
    <cellStyle name="SAS FM Row header 4 3" xfId="2134"/>
    <cellStyle name="SAS FM Row header 5" xfId="2135"/>
    <cellStyle name="SAS FM Row header 5 2" xfId="2136"/>
    <cellStyle name="SAS FM Row header 5 3" xfId="2137"/>
    <cellStyle name="SAS FM Row header 6" xfId="2138"/>
    <cellStyle name="SAS FM Slicers" xfId="2139"/>
    <cellStyle name="SAS FM Slicers 2" xfId="2140"/>
    <cellStyle name="SAS FM Supplemented member data cell" xfId="2141"/>
    <cellStyle name="SAS FM Supplemented member data cell 2" xfId="2142"/>
    <cellStyle name="SAS FM Supplemented member data cell 3" xfId="2143"/>
    <cellStyle name="SAS FM Supplemented member data cell 3 2" xfId="2144"/>
    <cellStyle name="SAS FM Supplemented member data cell 4" xfId="2145"/>
    <cellStyle name="SAS FM Writeable data cell" xfId="2146"/>
    <cellStyle name="SAS FM Writeable data cell 2" xfId="2147"/>
    <cellStyle name="SAS FM Writeable data cell 3" xfId="2148"/>
    <cellStyle name="SAS FM Writeable data cell 3 2" xfId="2149"/>
    <cellStyle name="SAS FM Writeable data cell 4" xfId="2150"/>
    <cellStyle name="Testo avviso 2" xfId="2151"/>
    <cellStyle name="Testo descrittivo 2" xfId="2152"/>
    <cellStyle name="Testo descrittivo 2 2" xfId="2153"/>
    <cellStyle name="Titolo 1 2" xfId="2154"/>
    <cellStyle name="Titolo 1 2 2" xfId="2155"/>
    <cellStyle name="Titolo 2 2" xfId="2156"/>
    <cellStyle name="Titolo 2 2 2" xfId="2157"/>
    <cellStyle name="Titolo 3 2" xfId="2158"/>
    <cellStyle name="Titolo 3 2 2" xfId="2159"/>
    <cellStyle name="Titolo 4 2" xfId="2160"/>
    <cellStyle name="Titolo 4 2 2" xfId="2161"/>
    <cellStyle name="Titolo 5" xfId="2162"/>
    <cellStyle name="Titolo 5 2" xfId="2163"/>
    <cellStyle name="Titolo 5 2 2" xfId="2164"/>
    <cellStyle name="Titolo 6" xfId="2165"/>
    <cellStyle name="Totale 2" xfId="2166"/>
    <cellStyle name="Totale 2 2" xfId="2167"/>
    <cellStyle name="Valore non valido 2" xfId="2168"/>
    <cellStyle name="Valore tabella pivot" xfId="2169"/>
    <cellStyle name="Valore valido 2" xfId="2170"/>
    <cellStyle name="Valuta 2" xfId="2171"/>
    <cellStyle name="Valuta 3" xfId="2172"/>
    <cellStyle name="Valuta 3 2" xfId="2173"/>
    <cellStyle name="Valuta 3 2 2" xfId="2174"/>
    <cellStyle name="Valuta 3 2 2 2" xfId="2175"/>
    <cellStyle name="Valuta 3 2 3" xfId="2176"/>
    <cellStyle name="Valuta 3 3" xfId="2177"/>
    <cellStyle name="Valuta 3 3 2" xfId="2178"/>
    <cellStyle name="Valuta 3 4" xfId="2179"/>
    <cellStyle name="Valuta 3 4 2" xfId="2180"/>
    <cellStyle name="Valuta 3 5" xfId="21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202</xdr:row>
      <xdr:rowOff>0</xdr:rowOff>
    </xdr:from>
    <xdr:to>
      <xdr:col>33</xdr:col>
      <xdr:colOff>0</xdr:colOff>
      <xdr:row>202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829800" y="4166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202</xdr:row>
      <xdr:rowOff>0</xdr:rowOff>
    </xdr:from>
    <xdr:to>
      <xdr:col>33</xdr:col>
      <xdr:colOff>0</xdr:colOff>
      <xdr:row>202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829800" y="4166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202</xdr:row>
      <xdr:rowOff>0</xdr:rowOff>
    </xdr:from>
    <xdr:to>
      <xdr:col>33</xdr:col>
      <xdr:colOff>0</xdr:colOff>
      <xdr:row>202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829800" y="4166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202</xdr:row>
      <xdr:rowOff>0</xdr:rowOff>
    </xdr:from>
    <xdr:to>
      <xdr:col>33</xdr:col>
      <xdr:colOff>0</xdr:colOff>
      <xdr:row>202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9829800" y="4166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202</xdr:row>
      <xdr:rowOff>0</xdr:rowOff>
    </xdr:from>
    <xdr:to>
      <xdr:col>33</xdr:col>
      <xdr:colOff>0</xdr:colOff>
      <xdr:row>202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9829800" y="4166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202</xdr:row>
      <xdr:rowOff>0</xdr:rowOff>
    </xdr:from>
    <xdr:to>
      <xdr:col>33</xdr:col>
      <xdr:colOff>0</xdr:colOff>
      <xdr:row>202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9829800" y="4166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31</xdr:row>
      <xdr:rowOff>0</xdr:rowOff>
    </xdr:from>
    <xdr:to>
      <xdr:col>33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34550" y="613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31</xdr:row>
      <xdr:rowOff>0</xdr:rowOff>
    </xdr:from>
    <xdr:to>
      <xdr:col>33</xdr:col>
      <xdr:colOff>0</xdr:colOff>
      <xdr:row>31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734550" y="613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RAG/BILANCIO%202016%20V2/da%20spedire/bilancio_di_esercizio_sp_20170509_1328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SP"/>
      <sheetName val="SP"/>
      <sheetName val="NI-Tot_SP"/>
      <sheetName val="NI-San_SP"/>
      <sheetName val="Dettaglio_SP_San"/>
      <sheetName val="NI-Soc_SP"/>
      <sheetName val="Dettaglio_SP_Soc"/>
      <sheetName val="NI-Ric_SP"/>
      <sheetName val="Dettaglio_SP_Ric"/>
      <sheetName val="Utilizzi_Fondi_San"/>
      <sheetName val="Utilizzi_Fondi_Soc"/>
      <sheetName val="Utilizzi_Fondi_Ric"/>
      <sheetName val="Cons"/>
      <sheetName val="Rend_Finanz_Input"/>
      <sheetName val="Rend_Finanz_Output"/>
      <sheetName val="SPMin-Attivo"/>
      <sheetName val="SPMin-Passivo"/>
      <sheetName val="INFO_OUT"/>
      <sheetName val="VERSIONI"/>
      <sheetName val="ANAGR"/>
      <sheetName val="ESTR_PREC"/>
      <sheetName val="ESTR_REND_PREC"/>
      <sheetName val="ESTR_PREC_SP"/>
      <sheetName val="Foglio1"/>
    </sheetNames>
    <sheetDataSet>
      <sheetData sheetId="0"/>
      <sheetData sheetId="1">
        <row r="2">
          <cell r="I2" t="str">
            <v>TOTALE</v>
          </cell>
          <cell r="N2" t="str">
            <v>TOTALE ATTIVITA'</v>
          </cell>
          <cell r="O2">
            <v>387462</v>
          </cell>
          <cell r="P2">
            <v>353427</v>
          </cell>
        </row>
        <row r="3">
          <cell r="I3" t="str">
            <v>TOTALE</v>
          </cell>
          <cell r="N3" t="str">
            <v>A) IMMOBILIZZAZIONI</v>
          </cell>
          <cell r="O3">
            <v>216629</v>
          </cell>
          <cell r="P3">
            <v>200180</v>
          </cell>
        </row>
        <row r="4">
          <cell r="I4" t="str">
            <v>TOTALE</v>
          </cell>
          <cell r="N4" t="str">
            <v>A.I. Immobilizzazioni immateriali</v>
          </cell>
          <cell r="O4">
            <v>856</v>
          </cell>
          <cell r="P4">
            <v>665</v>
          </cell>
        </row>
        <row r="5">
          <cell r="I5" t="str">
            <v>TOTALE</v>
          </cell>
          <cell r="M5" t="str">
            <v>AA11</v>
          </cell>
          <cell r="N5" t="str">
            <v>A.I.1 Costi di impianto e ampliamento</v>
          </cell>
          <cell r="O5">
            <v>0</v>
          </cell>
          <cell r="P5">
            <v>0</v>
          </cell>
        </row>
        <row r="6">
          <cell r="H6" t="str">
            <v>AAA020</v>
          </cell>
          <cell r="I6" t="str">
            <v>TOTALE</v>
          </cell>
          <cell r="J6" t="str">
            <v>AA1010A</v>
          </cell>
          <cell r="N6" t="str">
            <v>A.I.1.a) Costi di impianto e di ampliamento.</v>
          </cell>
          <cell r="O6">
            <v>0</v>
          </cell>
          <cell r="P6">
            <v>0</v>
          </cell>
        </row>
        <row r="7">
          <cell r="I7" t="str">
            <v>INPUT</v>
          </cell>
          <cell r="N7" t="str">
            <v>Costi di impianto e di ampliamento (non sterilizzati)</v>
          </cell>
          <cell r="O7">
            <v>0</v>
          </cell>
          <cell r="P7">
            <v>0</v>
          </cell>
        </row>
        <row r="8">
          <cell r="I8" t="str">
            <v>INPUT</v>
          </cell>
          <cell r="N8" t="str">
            <v>Costi di impianto e di ampliamento (sterilizzati)</v>
          </cell>
          <cell r="O8">
            <v>0</v>
          </cell>
          <cell r="P8">
            <v>0</v>
          </cell>
        </row>
        <row r="9">
          <cell r="H9" t="str">
            <v>AAA030</v>
          </cell>
          <cell r="I9" t="str">
            <v>TOTALE</v>
          </cell>
          <cell r="J9" t="str">
            <v>AA1010B</v>
          </cell>
          <cell r="N9" t="str">
            <v>A.I.1.b) Fondo ammortamento Costi di impianto e di ampliamento.</v>
          </cell>
          <cell r="O9">
            <v>0</v>
          </cell>
          <cell r="P9">
            <v>0</v>
          </cell>
        </row>
        <row r="10">
          <cell r="I10" t="str">
            <v>INPUT</v>
          </cell>
          <cell r="N10" t="str">
            <v>F.do amm. Costi di impianto e di ampliamento (non sterilizzati)</v>
          </cell>
          <cell r="O10">
            <v>0</v>
          </cell>
          <cell r="P10">
            <v>0</v>
          </cell>
        </row>
        <row r="11">
          <cell r="I11" t="str">
            <v>INPUT</v>
          </cell>
          <cell r="N11" t="str">
            <v>F.do amm. Costi di impianto e di ampliamento (sterilizzati)</v>
          </cell>
          <cell r="O11">
            <v>0</v>
          </cell>
          <cell r="P11">
            <v>0</v>
          </cell>
        </row>
        <row r="12">
          <cell r="I12" t="str">
            <v>TOTALE</v>
          </cell>
          <cell r="M12" t="str">
            <v>AA12</v>
          </cell>
          <cell r="N12" t="str">
            <v>A.I.2 Costi di ricerca e sviluppo.</v>
          </cell>
          <cell r="O12">
            <v>0</v>
          </cell>
          <cell r="P12">
            <v>0</v>
          </cell>
        </row>
        <row r="13">
          <cell r="H13" t="str">
            <v>AAA050</v>
          </cell>
          <cell r="I13" t="str">
            <v>TOTALE</v>
          </cell>
          <cell r="J13" t="str">
            <v>AA1020A</v>
          </cell>
          <cell r="N13" t="str">
            <v>A.I.2.a) Costi di ricerca e sviluppo.</v>
          </cell>
          <cell r="O13">
            <v>0</v>
          </cell>
          <cell r="P13">
            <v>0</v>
          </cell>
        </row>
        <row r="14">
          <cell r="I14" t="str">
            <v>INPUT</v>
          </cell>
          <cell r="N14" t="str">
            <v>Costi di ricerca e sviluppo (non sterilizzati)</v>
          </cell>
          <cell r="O14">
            <v>0</v>
          </cell>
          <cell r="P14">
            <v>0</v>
          </cell>
        </row>
        <row r="15">
          <cell r="I15" t="str">
            <v>INPUT</v>
          </cell>
          <cell r="N15" t="str">
            <v>Costi di ricerca e sviluppo (sterilizzati)</v>
          </cell>
          <cell r="O15">
            <v>0</v>
          </cell>
          <cell r="P15">
            <v>0</v>
          </cell>
        </row>
        <row r="16">
          <cell r="H16" t="str">
            <v>AAA060</v>
          </cell>
          <cell r="I16" t="str">
            <v>TOTALE</v>
          </cell>
          <cell r="J16" t="str">
            <v>AA1020B</v>
          </cell>
          <cell r="N16" t="str">
            <v>A.I.2.b) Fondo ammortamento Costi di ricerca e sviluppo.</v>
          </cell>
          <cell r="O16">
            <v>0</v>
          </cell>
          <cell r="P16">
            <v>0</v>
          </cell>
        </row>
        <row r="17">
          <cell r="I17" t="str">
            <v>INPUT</v>
          </cell>
          <cell r="N17" t="str">
            <v>F.do amm. Costi di ricerca e sviluppo (non sterilizzati)</v>
          </cell>
          <cell r="O17">
            <v>0</v>
          </cell>
          <cell r="P17">
            <v>0</v>
          </cell>
        </row>
        <row r="18">
          <cell r="I18" t="str">
            <v>INPUT</v>
          </cell>
          <cell r="N18" t="str">
            <v>F.do amm. Costi di ricerca e sviluppo (sterilizzati)</v>
          </cell>
          <cell r="O18">
            <v>0</v>
          </cell>
          <cell r="P18">
            <v>0</v>
          </cell>
        </row>
        <row r="19">
          <cell r="I19" t="str">
            <v>TOTALE</v>
          </cell>
          <cell r="M19" t="str">
            <v>AA13</v>
          </cell>
          <cell r="N19" t="str">
            <v>A.I.3 Diritti di brevetto e diritti di utilizzazione delle opere dell’ingegno.</v>
          </cell>
          <cell r="O19">
            <v>856</v>
          </cell>
          <cell r="P19">
            <v>665</v>
          </cell>
        </row>
        <row r="20">
          <cell r="H20" t="str">
            <v>AAA080</v>
          </cell>
          <cell r="I20" t="str">
            <v>TOTALE</v>
          </cell>
          <cell r="J20" t="str">
            <v>AA1030A</v>
          </cell>
          <cell r="N20" t="str">
            <v>A.I.3.a) Diritti di brevetto e diritti di utilizzazione delle opere dell’ingegno - Attività di ricerca</v>
          </cell>
          <cell r="O20">
            <v>0</v>
          </cell>
          <cell r="P20">
            <v>0</v>
          </cell>
        </row>
        <row r="21">
          <cell r="I21" t="str">
            <v>INPUT</v>
          </cell>
          <cell r="N21" t="str">
            <v>Diritti di brevetto industriale - Attività di ricerca - (Non sterilizzati)</v>
          </cell>
          <cell r="O21">
            <v>0</v>
          </cell>
          <cell r="P21">
            <v>0</v>
          </cell>
        </row>
        <row r="22">
          <cell r="I22" t="str">
            <v>INPUT</v>
          </cell>
          <cell r="N22" t="str">
            <v>Diritti di brevetto industriale - Attività di ricerca - (Sterilizzati)</v>
          </cell>
          <cell r="O22">
            <v>0</v>
          </cell>
          <cell r="P22">
            <v>0</v>
          </cell>
        </row>
        <row r="23">
          <cell r="I23" t="str">
            <v>INPUT</v>
          </cell>
          <cell r="N23" t="str">
            <v>Diritti di utilizzazione delle opere dell'ingegno - Attività di ricerca - (Non sterilizzati)</v>
          </cell>
          <cell r="O23">
            <v>0</v>
          </cell>
          <cell r="P23">
            <v>0</v>
          </cell>
        </row>
        <row r="24">
          <cell r="I24" t="str">
            <v>INPUT</v>
          </cell>
          <cell r="N24" t="str">
            <v>Diritti di utilizzazione delle opere dell'ingegno - Attività di ricerca - (Sterilizzati)</v>
          </cell>
          <cell r="O24">
            <v>0</v>
          </cell>
          <cell r="P24">
            <v>0</v>
          </cell>
        </row>
        <row r="25">
          <cell r="H25" t="str">
            <v>AAA090</v>
          </cell>
          <cell r="I25" t="str">
            <v>TOTALE</v>
          </cell>
          <cell r="J25" t="str">
            <v>AA1030B</v>
          </cell>
          <cell r="N25" t="str">
            <v>A.I.3.b) Fondo ammortamento Diritti di brevetto e diritti di utilizzazione delle opere dell’ingegno - Attività di ricerca</v>
          </cell>
          <cell r="O25">
            <v>0</v>
          </cell>
          <cell r="P25">
            <v>0</v>
          </cell>
        </row>
        <row r="26">
          <cell r="I26" t="str">
            <v>INPUT</v>
          </cell>
          <cell r="N26" t="str">
            <v>F.do amm. Diritti di brevetto industriale -Ricerca -(Non sterilizzati)</v>
          </cell>
          <cell r="O26">
            <v>0</v>
          </cell>
          <cell r="P26">
            <v>0</v>
          </cell>
        </row>
        <row r="27">
          <cell r="I27" t="str">
            <v>INPUT</v>
          </cell>
          <cell r="N27" t="str">
            <v>F.do amm. Diritti di brevetto industriale -Ricerca -(Sterilizzati)</v>
          </cell>
          <cell r="O27">
            <v>0</v>
          </cell>
          <cell r="P27">
            <v>0</v>
          </cell>
        </row>
        <row r="28">
          <cell r="I28" t="str">
            <v>INPUT</v>
          </cell>
          <cell r="N28" t="str">
            <v>F.do amm. Diritti di utilizzazione delle opere dell'ingegno - Ricerca - (Non sterilizzati)</v>
          </cell>
          <cell r="O28">
            <v>0</v>
          </cell>
          <cell r="P28">
            <v>0</v>
          </cell>
        </row>
        <row r="29">
          <cell r="I29" t="str">
            <v>INPUT</v>
          </cell>
          <cell r="N29" t="str">
            <v>F.do amm. Diritti di utilizzazione delle opere dell'ingegno - RIcerca - (Sterilizzati)</v>
          </cell>
          <cell r="O29">
            <v>0</v>
          </cell>
          <cell r="P29">
            <v>0</v>
          </cell>
        </row>
        <row r="30">
          <cell r="H30" t="str">
            <v>AAA100</v>
          </cell>
          <cell r="I30" t="str">
            <v>TOTALE</v>
          </cell>
          <cell r="J30" t="str">
            <v>AA1030A</v>
          </cell>
          <cell r="N30" t="str">
            <v>A.I.3.c) Diritti di brevetto e diritti di utilizzazione delle opere dell’ingegno - Altri</v>
          </cell>
          <cell r="O30">
            <v>5339</v>
          </cell>
          <cell r="P30">
            <v>5361</v>
          </cell>
        </row>
        <row r="31">
          <cell r="I31" t="str">
            <v>INPUT</v>
          </cell>
          <cell r="N31" t="str">
            <v>Diritti di brevetto industriale - Altri - (Non sterilizzati)</v>
          </cell>
          <cell r="O31">
            <v>0</v>
          </cell>
          <cell r="P31">
            <v>0</v>
          </cell>
        </row>
        <row r="32">
          <cell r="I32" t="str">
            <v>INPUT</v>
          </cell>
          <cell r="N32" t="str">
            <v>Diritti di brevetto industriale - Altri - (Sterilizzati)</v>
          </cell>
          <cell r="O32">
            <v>0</v>
          </cell>
          <cell r="P32">
            <v>0</v>
          </cell>
        </row>
        <row r="33">
          <cell r="I33" t="str">
            <v>INPUT</v>
          </cell>
          <cell r="N33" t="str">
            <v>Diritti di utilizzazione delle opere dell'ingegno - Altri - (Non sterilizzati)</v>
          </cell>
          <cell r="O33">
            <v>4718</v>
          </cell>
          <cell r="P33">
            <v>4718</v>
          </cell>
        </row>
        <row r="34">
          <cell r="I34" t="str">
            <v>INPUT</v>
          </cell>
          <cell r="N34" t="str">
            <v>Diritti di utilizzazione delle opere dell'ingegno - Altri - (Sterilizzati)</v>
          </cell>
          <cell r="O34">
            <v>621</v>
          </cell>
          <cell r="P34">
            <v>643</v>
          </cell>
        </row>
        <row r="35">
          <cell r="H35" t="str">
            <v>AAA110</v>
          </cell>
          <cell r="I35" t="str">
            <v>TOTALE</v>
          </cell>
          <cell r="J35" t="str">
            <v>AA1030B</v>
          </cell>
          <cell r="N35" t="str">
            <v>A.I.3.d) Fondo ammortamento Diritti di brevetto e diritti di utilizzazione delle opere dell’ingegno - Attività di ricerca</v>
          </cell>
          <cell r="O35">
            <v>4483</v>
          </cell>
          <cell r="P35">
            <v>4696</v>
          </cell>
        </row>
        <row r="36">
          <cell r="I36" t="str">
            <v>INPUT</v>
          </cell>
          <cell r="N36" t="str">
            <v>F.do amm. Diritti di brevetto industriale -Altri -(Non sterilizzati)</v>
          </cell>
          <cell r="O36">
            <v>0</v>
          </cell>
          <cell r="P36">
            <v>0</v>
          </cell>
        </row>
        <row r="37">
          <cell r="I37" t="str">
            <v>INPUT</v>
          </cell>
          <cell r="N37" t="str">
            <v>F.do amm. Diritti di brevetto industriale -Altri -(Sterilizzati)</v>
          </cell>
          <cell r="O37">
            <v>0</v>
          </cell>
          <cell r="P37">
            <v>0</v>
          </cell>
        </row>
        <row r="38">
          <cell r="I38" t="str">
            <v>INPUT</v>
          </cell>
          <cell r="N38" t="str">
            <v>F.do amm. Diritti di utilizzazione delle opere dell'ingegno - Altri - (Non sterilizzati)</v>
          </cell>
          <cell r="O38">
            <v>4084</v>
          </cell>
          <cell r="P38">
            <v>4196</v>
          </cell>
        </row>
        <row r="39">
          <cell r="I39" t="str">
            <v>INPUT</v>
          </cell>
          <cell r="N39" t="str">
            <v>F.do amm. Diritti di utilizzazione delle opere dell'ingegno - Altri - (Sterilizzati)</v>
          </cell>
          <cell r="O39">
            <v>399</v>
          </cell>
          <cell r="P39">
            <v>500</v>
          </cell>
        </row>
        <row r="40">
          <cell r="H40" t="str">
            <v>AAA120</v>
          </cell>
          <cell r="I40" t="str">
            <v>TOTALE</v>
          </cell>
          <cell r="J40" t="str">
            <v>AA1040A</v>
          </cell>
          <cell r="M40" t="str">
            <v>AA14</v>
          </cell>
          <cell r="N40" t="str">
            <v>A.I.4 Immobilizzazioni immateriali in corso e acconti</v>
          </cell>
          <cell r="O40">
            <v>0</v>
          </cell>
          <cell r="P40">
            <v>0</v>
          </cell>
        </row>
        <row r="41">
          <cell r="I41" t="str">
            <v>INPUT</v>
          </cell>
          <cell r="N41" t="str">
            <v>Immobiliz. Immateriali in corso di esecuzione</v>
          </cell>
          <cell r="O41">
            <v>0</v>
          </cell>
          <cell r="P41">
            <v>0</v>
          </cell>
        </row>
        <row r="42">
          <cell r="I42" t="str">
            <v>INPUT</v>
          </cell>
          <cell r="N42" t="str">
            <v>Acconti su future immobilizz. Immateriali</v>
          </cell>
          <cell r="O42">
            <v>0</v>
          </cell>
          <cell r="P42">
            <v>0</v>
          </cell>
        </row>
        <row r="43">
          <cell r="I43" t="str">
            <v>TOTALE</v>
          </cell>
          <cell r="M43" t="str">
            <v>AA15</v>
          </cell>
          <cell r="N43" t="str">
            <v>A.I.5 Altre immobilizzazioni immateriali.</v>
          </cell>
          <cell r="O43">
            <v>0</v>
          </cell>
          <cell r="P43">
            <v>0</v>
          </cell>
        </row>
        <row r="44">
          <cell r="H44" t="str">
            <v>AAA140</v>
          </cell>
          <cell r="I44" t="str">
            <v>TOTALE</v>
          </cell>
          <cell r="J44" t="str">
            <v>AA1050A</v>
          </cell>
          <cell r="N44" t="str">
            <v>A.I.5.a) Concessioni, licenze, marchi e diritti simili</v>
          </cell>
          <cell r="O44">
            <v>0</v>
          </cell>
          <cell r="P44">
            <v>0</v>
          </cell>
        </row>
        <row r="45">
          <cell r="I45" t="str">
            <v>INPUT</v>
          </cell>
          <cell r="N45" t="str">
            <v>Concessioni (Non sterilizzate)</v>
          </cell>
          <cell r="O45">
            <v>0</v>
          </cell>
          <cell r="P45">
            <v>0</v>
          </cell>
        </row>
        <row r="46">
          <cell r="I46" t="str">
            <v>INPUT</v>
          </cell>
          <cell r="N46" t="str">
            <v>Concessioni (Sterilizzate)</v>
          </cell>
          <cell r="O46">
            <v>0</v>
          </cell>
          <cell r="P46">
            <v>0</v>
          </cell>
        </row>
        <row r="47">
          <cell r="I47" t="str">
            <v>INPUT</v>
          </cell>
          <cell r="N47" t="str">
            <v>Licenze d'uso (Non sterilizzate)</v>
          </cell>
          <cell r="O47">
            <v>0</v>
          </cell>
          <cell r="P47">
            <v>0</v>
          </cell>
        </row>
        <row r="48">
          <cell r="I48" t="str">
            <v>INPUT</v>
          </cell>
          <cell r="N48" t="str">
            <v>Licenze d'uso (Sterilizzate)</v>
          </cell>
          <cell r="O48">
            <v>0</v>
          </cell>
          <cell r="P48">
            <v>0</v>
          </cell>
        </row>
        <row r="49">
          <cell r="I49" t="str">
            <v>INPUT</v>
          </cell>
          <cell r="N49" t="str">
            <v>Marchi (Non sterilizzati)</v>
          </cell>
          <cell r="O49">
            <v>0</v>
          </cell>
          <cell r="P49">
            <v>0</v>
          </cell>
        </row>
        <row r="50">
          <cell r="I50" t="str">
            <v>INPUT</v>
          </cell>
          <cell r="N50" t="str">
            <v>Marchi (Sterilizzati)</v>
          </cell>
          <cell r="O50">
            <v>0</v>
          </cell>
          <cell r="P50">
            <v>0</v>
          </cell>
        </row>
        <row r="51">
          <cell r="I51" t="str">
            <v>INPUT</v>
          </cell>
          <cell r="N51" t="str">
            <v>Altri diritti simili (Non sterilizzati)</v>
          </cell>
          <cell r="O51">
            <v>0</v>
          </cell>
          <cell r="P51">
            <v>0</v>
          </cell>
        </row>
        <row r="52">
          <cell r="I52" t="str">
            <v>INPUT</v>
          </cell>
          <cell r="N52" t="str">
            <v>Altri diritti simili (Sterilizzati)</v>
          </cell>
          <cell r="O52">
            <v>0</v>
          </cell>
          <cell r="P52">
            <v>0</v>
          </cell>
        </row>
        <row r="53">
          <cell r="H53" t="str">
            <v>AAA150</v>
          </cell>
          <cell r="I53" t="str">
            <v>TOTALE</v>
          </cell>
          <cell r="J53" t="str">
            <v>AA1050B</v>
          </cell>
          <cell r="N53" t="str">
            <v>A.I.5.b) Fondo amm.to Concessioni, licenze, marchi e diritti simili</v>
          </cell>
          <cell r="O53">
            <v>0</v>
          </cell>
          <cell r="P53">
            <v>0</v>
          </cell>
        </row>
        <row r="54">
          <cell r="I54" t="str">
            <v>INPUT</v>
          </cell>
          <cell r="N54" t="str">
            <v>F.do amm. Concessioni (Non sterilizzate)</v>
          </cell>
          <cell r="O54">
            <v>0</v>
          </cell>
          <cell r="P54">
            <v>0</v>
          </cell>
        </row>
        <row r="55">
          <cell r="I55" t="str">
            <v>INPUT</v>
          </cell>
          <cell r="N55" t="str">
            <v>F.do amm. Concessioni (Sterilizzate)</v>
          </cell>
          <cell r="O55">
            <v>0</v>
          </cell>
          <cell r="P55">
            <v>0</v>
          </cell>
        </row>
        <row r="56">
          <cell r="I56" t="str">
            <v>INPUT</v>
          </cell>
          <cell r="N56" t="str">
            <v>F.do amm. Licenze d'uso (Non sterilizzate)</v>
          </cell>
          <cell r="O56">
            <v>0</v>
          </cell>
          <cell r="P56">
            <v>0</v>
          </cell>
        </row>
        <row r="57">
          <cell r="I57" t="str">
            <v>INPUT</v>
          </cell>
          <cell r="N57" t="str">
            <v>F.do amm. Licenze d'uso (Sterilizzate)</v>
          </cell>
          <cell r="O57">
            <v>0</v>
          </cell>
          <cell r="P57">
            <v>0</v>
          </cell>
        </row>
        <row r="58">
          <cell r="I58" t="str">
            <v>INPUT</v>
          </cell>
          <cell r="N58" t="str">
            <v>F.do amm. Altri diritti simili (Non sterilizzati)</v>
          </cell>
          <cell r="O58">
            <v>0</v>
          </cell>
          <cell r="P58">
            <v>0</v>
          </cell>
        </row>
        <row r="59">
          <cell r="I59" t="str">
            <v>INPUT</v>
          </cell>
          <cell r="N59" t="str">
            <v>F.do amm. Altri diritti simili (Sterilizzati)</v>
          </cell>
          <cell r="O59">
            <v>0</v>
          </cell>
          <cell r="P59">
            <v>0</v>
          </cell>
        </row>
        <row r="60">
          <cell r="H60" t="str">
            <v>AAA160</v>
          </cell>
          <cell r="I60" t="str">
            <v>TOTALE</v>
          </cell>
          <cell r="J60" t="str">
            <v>AA1050A</v>
          </cell>
          <cell r="N60" t="str">
            <v>A.I.5.c) Migliorie su beni di terzi</v>
          </cell>
          <cell r="O60">
            <v>0</v>
          </cell>
          <cell r="P60">
            <v>0</v>
          </cell>
        </row>
        <row r="61">
          <cell r="I61" t="str">
            <v>INPUT</v>
          </cell>
          <cell r="N61" t="str">
            <v>Migliorie su beni di terzi (non sterilizzati)</v>
          </cell>
          <cell r="O61">
            <v>0</v>
          </cell>
          <cell r="P61">
            <v>0</v>
          </cell>
        </row>
        <row r="62">
          <cell r="I62" t="str">
            <v>INPUT</v>
          </cell>
          <cell r="N62" t="str">
            <v>Migliorie su beni di terzi (sterilizzati)</v>
          </cell>
          <cell r="O62">
            <v>0</v>
          </cell>
          <cell r="P62">
            <v>0</v>
          </cell>
        </row>
        <row r="63">
          <cell r="H63" t="str">
            <v>AAA170</v>
          </cell>
          <cell r="I63" t="str">
            <v>TOTALE</v>
          </cell>
          <cell r="J63" t="str">
            <v>AA1050B</v>
          </cell>
          <cell r="N63" t="str">
            <v>A.I.5.d) Fondo ammortamento migliorie beni terzi</v>
          </cell>
          <cell r="O63">
            <v>0</v>
          </cell>
          <cell r="P63">
            <v>0</v>
          </cell>
        </row>
        <row r="64">
          <cell r="I64" t="str">
            <v>INPUT</v>
          </cell>
          <cell r="N64" t="str">
            <v>F.do amm. Migliorie su beni di terzi (non sterilizzati)</v>
          </cell>
          <cell r="O64">
            <v>0</v>
          </cell>
          <cell r="P64">
            <v>0</v>
          </cell>
        </row>
        <row r="65">
          <cell r="I65" t="str">
            <v>INPUT</v>
          </cell>
          <cell r="N65" t="str">
            <v>F.do amm. Migliorie su beni di terzi (sterilizzati)</v>
          </cell>
          <cell r="O65">
            <v>0</v>
          </cell>
          <cell r="P65">
            <v>0</v>
          </cell>
        </row>
        <row r="66">
          <cell r="H66" t="str">
            <v>AAA180</v>
          </cell>
          <cell r="I66" t="str">
            <v>TOTALE</v>
          </cell>
          <cell r="J66" t="str">
            <v>AA1050A</v>
          </cell>
          <cell r="N66" t="str">
            <v>A.I.5.e) Pubblicità (da ammortizzare)</v>
          </cell>
          <cell r="O66">
            <v>0</v>
          </cell>
          <cell r="P66">
            <v>0</v>
          </cell>
        </row>
        <row r="67">
          <cell r="I67" t="str">
            <v>INPUT</v>
          </cell>
          <cell r="N67" t="str">
            <v>Pubblicità da ammortizzare (non sterilizzata)</v>
          </cell>
          <cell r="O67">
            <v>0</v>
          </cell>
          <cell r="P67">
            <v>0</v>
          </cell>
        </row>
        <row r="68">
          <cell r="I68" t="str">
            <v>INPUT</v>
          </cell>
          <cell r="N68" t="str">
            <v>Pubblicità da ammortizzare (sterilizzata)</v>
          </cell>
          <cell r="O68">
            <v>0</v>
          </cell>
          <cell r="P68">
            <v>0</v>
          </cell>
        </row>
        <row r="69">
          <cell r="H69" t="str">
            <v>AAA190</v>
          </cell>
          <cell r="I69" t="str">
            <v>TOTALE</v>
          </cell>
          <cell r="J69" t="str">
            <v>AA1050B</v>
          </cell>
          <cell r="N69" t="str">
            <v>A.I.5.f) Fondo ammortamento Pubblicità</v>
          </cell>
          <cell r="O69">
            <v>0</v>
          </cell>
          <cell r="P69">
            <v>0</v>
          </cell>
        </row>
        <row r="70">
          <cell r="I70" t="str">
            <v>INPUT</v>
          </cell>
          <cell r="N70" t="str">
            <v>F.do amm. Pubblicità (non sterilizzata)</v>
          </cell>
          <cell r="O70">
            <v>0</v>
          </cell>
          <cell r="P70">
            <v>0</v>
          </cell>
        </row>
        <row r="71">
          <cell r="I71" t="str">
            <v>INPUT</v>
          </cell>
          <cell r="N71" t="str">
            <v>F.do amm. Pubblicità (sterilizzata)</v>
          </cell>
          <cell r="O71">
            <v>0</v>
          </cell>
          <cell r="P71">
            <v>0</v>
          </cell>
        </row>
        <row r="72">
          <cell r="H72" t="str">
            <v>AAA200</v>
          </cell>
          <cell r="I72" t="str">
            <v>TOTALE</v>
          </cell>
          <cell r="J72" t="str">
            <v>AA1050A</v>
          </cell>
          <cell r="N72" t="str">
            <v>A.I.5.g) Altre immobilizzazioni immateriali</v>
          </cell>
          <cell r="O72">
            <v>0</v>
          </cell>
          <cell r="P72">
            <v>0</v>
          </cell>
        </row>
        <row r="73">
          <cell r="I73" t="str">
            <v>INPUT</v>
          </cell>
          <cell r="N73" t="str">
            <v>Altri costi pluriennali da ammortizzare (non sterilizzati)</v>
          </cell>
          <cell r="O73">
            <v>0</v>
          </cell>
          <cell r="P73">
            <v>0</v>
          </cell>
        </row>
        <row r="74">
          <cell r="I74" t="str">
            <v>INPUT</v>
          </cell>
          <cell r="N74" t="str">
            <v>Altri costi pluriennali da ammortizzare (sterilizzati)</v>
          </cell>
          <cell r="O74">
            <v>0</v>
          </cell>
          <cell r="P74">
            <v>0</v>
          </cell>
        </row>
        <row r="75">
          <cell r="I75" t="str">
            <v>INPUT</v>
          </cell>
          <cell r="N75" t="str">
            <v>Altre immobilizzazioni immateriali (non sterilizzate)</v>
          </cell>
          <cell r="O75">
            <v>0</v>
          </cell>
          <cell r="P75">
            <v>0</v>
          </cell>
        </row>
        <row r="76">
          <cell r="I76" t="str">
            <v>INPUT</v>
          </cell>
          <cell r="N76" t="str">
            <v>Altre immobilizzazioni immateriali (sterilizzate)</v>
          </cell>
          <cell r="O76">
            <v>0</v>
          </cell>
          <cell r="P76">
            <v>0</v>
          </cell>
        </row>
        <row r="77">
          <cell r="H77" t="str">
            <v>AAA210</v>
          </cell>
          <cell r="I77" t="str">
            <v>TOTALE</v>
          </cell>
          <cell r="J77" t="str">
            <v>AA1050B</v>
          </cell>
          <cell r="N77" t="str">
            <v>A.I.5.h) Fondo ammortamento altre imm.ni immateriali</v>
          </cell>
          <cell r="O77">
            <v>0</v>
          </cell>
          <cell r="P77">
            <v>0</v>
          </cell>
        </row>
        <row r="78">
          <cell r="I78" t="str">
            <v>INPUT</v>
          </cell>
          <cell r="N78" t="str">
            <v>F.do amm.to Altri costi pluriennali da ammortizzare (non sterilizzati)</v>
          </cell>
          <cell r="O78">
            <v>0</v>
          </cell>
          <cell r="P78">
            <v>0</v>
          </cell>
        </row>
        <row r="79">
          <cell r="I79" t="str">
            <v>INPUT</v>
          </cell>
          <cell r="N79" t="str">
            <v>F.do amm.to Altri costi pluriennali da ammortizzare (sterilizzati)</v>
          </cell>
          <cell r="O79">
            <v>0</v>
          </cell>
          <cell r="P79">
            <v>0</v>
          </cell>
        </row>
        <row r="80">
          <cell r="I80" t="str">
            <v>INPUT</v>
          </cell>
          <cell r="N80" t="str">
            <v>F.do amm.to Altre immobilizzazioni immateriali (non sterilizzate)</v>
          </cell>
          <cell r="O80">
            <v>0</v>
          </cell>
          <cell r="P80">
            <v>0</v>
          </cell>
        </row>
        <row r="81">
          <cell r="I81" t="str">
            <v>INPUT</v>
          </cell>
          <cell r="N81" t="str">
            <v>F.do amm.to Altre immobilizzazioni immateriali (sterilizzate)</v>
          </cell>
          <cell r="O81">
            <v>0</v>
          </cell>
          <cell r="P81">
            <v>0</v>
          </cell>
        </row>
        <row r="82">
          <cell r="I82" t="str">
            <v>TOTALE</v>
          </cell>
          <cell r="N82" t="str">
            <v>A.I.6 F.do Svalutazione immobilizzazioni immateriali</v>
          </cell>
          <cell r="O82">
            <v>0</v>
          </cell>
          <cell r="P82">
            <v>0</v>
          </cell>
        </row>
        <row r="83">
          <cell r="H83" t="str">
            <v>AAA230</v>
          </cell>
          <cell r="I83" t="str">
            <v>TOTALE</v>
          </cell>
          <cell r="J83" t="str">
            <v>AA1010C</v>
          </cell>
          <cell r="M83" t="str">
            <v>AA11</v>
          </cell>
          <cell r="N83" t="str">
            <v>A.I.6.a) F.do Svalutazione Costi impianto e ampliamento</v>
          </cell>
          <cell r="O83">
            <v>0</v>
          </cell>
          <cell r="P83">
            <v>0</v>
          </cell>
        </row>
        <row r="84">
          <cell r="I84" t="str">
            <v>INPUT</v>
          </cell>
          <cell r="N84" t="str">
            <v>F.do Svalutazione Costi impianto e ampliamento (Non sterilizzati)</v>
          </cell>
          <cell r="O84">
            <v>0</v>
          </cell>
          <cell r="P84">
            <v>0</v>
          </cell>
        </row>
        <row r="85">
          <cell r="I85" t="str">
            <v>INPUT</v>
          </cell>
          <cell r="N85" t="str">
            <v>F.do Svalutazione Costi impianto e ampliamento (sterilizzati)</v>
          </cell>
          <cell r="O85">
            <v>0</v>
          </cell>
          <cell r="P85">
            <v>0</v>
          </cell>
        </row>
        <row r="86">
          <cell r="H86" t="str">
            <v>AAA240</v>
          </cell>
          <cell r="I86" t="str">
            <v>TOTALE</v>
          </cell>
          <cell r="J86" t="str">
            <v>AA1020C</v>
          </cell>
          <cell r="M86" t="str">
            <v>AA12</v>
          </cell>
          <cell r="N86" t="str">
            <v>A.I.6.b) F.do Svalutazione Costi ricerca e sviluppo</v>
          </cell>
          <cell r="O86">
            <v>0</v>
          </cell>
          <cell r="P86">
            <v>0</v>
          </cell>
        </row>
        <row r="87">
          <cell r="I87" t="str">
            <v>INPUT</v>
          </cell>
          <cell r="N87" t="str">
            <v>F.do Svalutazione Costi ricerca e sviluppo (Non sterilizzati)</v>
          </cell>
          <cell r="O87">
            <v>0</v>
          </cell>
          <cell r="P87">
            <v>0</v>
          </cell>
        </row>
        <row r="88">
          <cell r="I88" t="str">
            <v>INPUT</v>
          </cell>
          <cell r="N88" t="str">
            <v>F.do Svalutazione Costi ricerca e sviluppo (sterilizzati)</v>
          </cell>
          <cell r="O88">
            <v>0</v>
          </cell>
          <cell r="P88">
            <v>0</v>
          </cell>
        </row>
        <row r="89">
          <cell r="H89" t="str">
            <v>AAA250</v>
          </cell>
          <cell r="I89" t="str">
            <v>TOTALE</v>
          </cell>
          <cell r="J89" t="str">
            <v>AA1030C</v>
          </cell>
          <cell r="M89" t="str">
            <v>AA13</v>
          </cell>
          <cell r="N89" t="str">
            <v>A.I.6.c) F.do Svalutazione Diritti brevetto e diritti utilizz. op.ingegno</v>
          </cell>
          <cell r="O89">
            <v>0</v>
          </cell>
          <cell r="P89">
            <v>0</v>
          </cell>
        </row>
        <row r="90">
          <cell r="I90" t="str">
            <v>INPUT</v>
          </cell>
          <cell r="N90" t="str">
            <v>F.do Svalutazione Diritti brevetto e util. Op. ingegno (Non sterilizzati)</v>
          </cell>
          <cell r="O90">
            <v>0</v>
          </cell>
          <cell r="P90">
            <v>0</v>
          </cell>
        </row>
        <row r="91">
          <cell r="I91" t="str">
            <v>INPUT</v>
          </cell>
          <cell r="N91" t="str">
            <v>F.do Svalutazione Diritti brevetto e util. Op. ingegno (Sterilizzati)</v>
          </cell>
          <cell r="O91">
            <v>0</v>
          </cell>
          <cell r="P91">
            <v>0</v>
          </cell>
        </row>
        <row r="92">
          <cell r="H92" t="str">
            <v>AAA260</v>
          </cell>
          <cell r="I92" t="str">
            <v>TOTALE</v>
          </cell>
          <cell r="J92" t="str">
            <v>AA1050C</v>
          </cell>
          <cell r="M92" t="str">
            <v>AA15</v>
          </cell>
          <cell r="N92" t="str">
            <v>A.I.6.d) F.do Svalutazione Altre immobil. Immateriali</v>
          </cell>
          <cell r="O92">
            <v>0</v>
          </cell>
          <cell r="P92">
            <v>0</v>
          </cell>
        </row>
        <row r="93">
          <cell r="I93" t="str">
            <v>INPUT</v>
          </cell>
          <cell r="N93" t="str">
            <v>F.do Svalutazione Altre immobilizz. immateriali (Non sterilizzati)</v>
          </cell>
          <cell r="O93">
            <v>0</v>
          </cell>
          <cell r="P93">
            <v>0</v>
          </cell>
        </row>
        <row r="94">
          <cell r="I94" t="str">
            <v>INPUT</v>
          </cell>
          <cell r="N94" t="str">
            <v>F.do Svalutazione Altre immobilizz. immateriali (Sterilizzati)</v>
          </cell>
          <cell r="O94">
            <v>0</v>
          </cell>
          <cell r="P94">
            <v>0</v>
          </cell>
        </row>
        <row r="95">
          <cell r="I95" t="str">
            <v>TOTALE</v>
          </cell>
          <cell r="N95" t="str">
            <v>A.II. Immobilizzazioni materiali</v>
          </cell>
          <cell r="O95">
            <v>215773</v>
          </cell>
          <cell r="P95">
            <v>199515</v>
          </cell>
        </row>
        <row r="96">
          <cell r="I96" t="str">
            <v>TOTALE</v>
          </cell>
          <cell r="J96" t="str">
            <v>AB1010A</v>
          </cell>
          <cell r="N96" t="str">
            <v>A.II.1 Terreni</v>
          </cell>
          <cell r="O96">
            <v>20402</v>
          </cell>
          <cell r="P96">
            <v>23279</v>
          </cell>
        </row>
        <row r="97">
          <cell r="H97" t="str">
            <v>AAA290</v>
          </cell>
          <cell r="I97" t="str">
            <v>TOTALE</v>
          </cell>
          <cell r="M97" t="str">
            <v>AA21a</v>
          </cell>
          <cell r="N97" t="str">
            <v>A.II.1.a) Terreni disponibili</v>
          </cell>
          <cell r="O97">
            <v>20402</v>
          </cell>
          <cell r="P97">
            <v>23279</v>
          </cell>
        </row>
        <row r="98">
          <cell r="I98" t="str">
            <v>INPUT</v>
          </cell>
          <cell r="N98" t="str">
            <v>Terreni disponibili (Non sterilizzati)</v>
          </cell>
          <cell r="O98">
            <v>0</v>
          </cell>
          <cell r="P98">
            <v>0</v>
          </cell>
        </row>
        <row r="99">
          <cell r="I99" t="str">
            <v>INPUT</v>
          </cell>
          <cell r="N99" t="str">
            <v>Terreni disponibili (Sterilizzati)</v>
          </cell>
          <cell r="O99">
            <v>20402</v>
          </cell>
          <cell r="P99">
            <v>23279</v>
          </cell>
        </row>
        <row r="100">
          <cell r="I100" t="str">
            <v>INPUT</v>
          </cell>
          <cell r="N100" t="str">
            <v>Terreni edificabili disponibili (Non sterilizzati)</v>
          </cell>
          <cell r="O100">
            <v>0</v>
          </cell>
          <cell r="P100">
            <v>0</v>
          </cell>
        </row>
        <row r="101">
          <cell r="I101" t="str">
            <v>INPUT</v>
          </cell>
          <cell r="N101" t="str">
            <v>Terreni edificabili disponibili (Sterilizzati)</v>
          </cell>
          <cell r="O101">
            <v>0</v>
          </cell>
          <cell r="P101">
            <v>0</v>
          </cell>
        </row>
        <row r="102">
          <cell r="I102" t="str">
            <v>INPUT</v>
          </cell>
          <cell r="N102" t="str">
            <v>Altri terreni disponibili (Non sterilizzati)</v>
          </cell>
          <cell r="O102">
            <v>0</v>
          </cell>
          <cell r="P102">
            <v>0</v>
          </cell>
        </row>
        <row r="103">
          <cell r="I103" t="str">
            <v>INPUT</v>
          </cell>
          <cell r="N103" t="str">
            <v>Altri terreni disponibili (Sterilizzati)</v>
          </cell>
          <cell r="O103">
            <v>0</v>
          </cell>
          <cell r="P103">
            <v>0</v>
          </cell>
        </row>
        <row r="104">
          <cell r="H104" t="str">
            <v>AAA300</v>
          </cell>
          <cell r="I104" t="str">
            <v>TOTALE</v>
          </cell>
          <cell r="M104" t="str">
            <v>AA21b</v>
          </cell>
          <cell r="N104" t="str">
            <v>A.II.1.b) Terreni indisponibili</v>
          </cell>
          <cell r="O104">
            <v>0</v>
          </cell>
          <cell r="P104">
            <v>0</v>
          </cell>
        </row>
        <row r="105">
          <cell r="I105" t="str">
            <v>INPUT</v>
          </cell>
          <cell r="N105" t="str">
            <v>Terreni indisponibili (Non sterilizzati)</v>
          </cell>
          <cell r="O105">
            <v>0</v>
          </cell>
          <cell r="P105">
            <v>0</v>
          </cell>
        </row>
        <row r="106">
          <cell r="I106" t="str">
            <v>INPUT</v>
          </cell>
          <cell r="N106" t="str">
            <v>Terreni indisponibili (Sterilizzati)</v>
          </cell>
          <cell r="O106">
            <v>0</v>
          </cell>
          <cell r="P106">
            <v>0</v>
          </cell>
        </row>
        <row r="107">
          <cell r="I107" t="str">
            <v>INPUT</v>
          </cell>
          <cell r="N107" t="str">
            <v>Terreni edificabili indisponibili (Non sterilizzati)</v>
          </cell>
          <cell r="O107">
            <v>0</v>
          </cell>
          <cell r="P107">
            <v>0</v>
          </cell>
        </row>
        <row r="108">
          <cell r="I108" t="str">
            <v>INPUT</v>
          </cell>
          <cell r="N108" t="str">
            <v>Terreni edificabili indisponibili (Sterilizzati)</v>
          </cell>
          <cell r="O108">
            <v>0</v>
          </cell>
          <cell r="P108">
            <v>0</v>
          </cell>
        </row>
        <row r="109">
          <cell r="I109" t="str">
            <v>INPUT</v>
          </cell>
          <cell r="N109" t="str">
            <v>Altri terreni indisponibili (Non sterilizzati)</v>
          </cell>
          <cell r="O109">
            <v>0</v>
          </cell>
          <cell r="P109">
            <v>0</v>
          </cell>
        </row>
        <row r="110">
          <cell r="I110" t="str">
            <v>INPUT</v>
          </cell>
          <cell r="N110" t="str">
            <v>Altri terreni indisponibili (Sterilizzati)</v>
          </cell>
          <cell r="O110">
            <v>0</v>
          </cell>
          <cell r="P110">
            <v>0</v>
          </cell>
        </row>
        <row r="111">
          <cell r="I111" t="str">
            <v>TOTALE</v>
          </cell>
          <cell r="N111" t="str">
            <v>A.II.2 Fabbricati</v>
          </cell>
          <cell r="O111">
            <v>169485</v>
          </cell>
          <cell r="P111">
            <v>153934</v>
          </cell>
        </row>
        <row r="112">
          <cell r="I112" t="str">
            <v>TOTALE</v>
          </cell>
          <cell r="M112" t="str">
            <v>AA22a</v>
          </cell>
          <cell r="N112" t="str">
            <v>A.II.2.a) Fabbricati non strumentali (disponibili)</v>
          </cell>
          <cell r="O112">
            <v>823</v>
          </cell>
          <cell r="P112">
            <v>1491</v>
          </cell>
        </row>
        <row r="113">
          <cell r="H113" t="str">
            <v>AAA330</v>
          </cell>
          <cell r="I113" t="str">
            <v>TOTALE</v>
          </cell>
          <cell r="J113" t="str">
            <v>AB1020A</v>
          </cell>
          <cell r="N113" t="str">
            <v>A.II.2.a.1) Fabbricati non strumentali (disponibili)</v>
          </cell>
          <cell r="O113">
            <v>2160</v>
          </cell>
          <cell r="P113">
            <v>3066</v>
          </cell>
        </row>
        <row r="114">
          <cell r="I114" t="str">
            <v>INPUT</v>
          </cell>
          <cell r="N114" t="str">
            <v>Fabbricati disponibili (da reddito) - (Non sterilizzati)</v>
          </cell>
          <cell r="O114">
            <v>0</v>
          </cell>
          <cell r="P114">
            <v>0</v>
          </cell>
        </row>
        <row r="115">
          <cell r="I115" t="str">
            <v>INPUT</v>
          </cell>
          <cell r="N115" t="str">
            <v>Fabbricati disponibili (da reddito) - (Sterilizzati)</v>
          </cell>
          <cell r="O115">
            <v>2160</v>
          </cell>
          <cell r="P115">
            <v>3066</v>
          </cell>
        </row>
        <row r="116">
          <cell r="I116" t="str">
            <v>INPUT</v>
          </cell>
          <cell r="N116" t="str">
            <v>Costruzioni leggere (da reddito) - (Non sterilizzati)</v>
          </cell>
          <cell r="O116">
            <v>0</v>
          </cell>
          <cell r="P116">
            <v>0</v>
          </cell>
        </row>
        <row r="117">
          <cell r="I117" t="str">
            <v>INPUT</v>
          </cell>
          <cell r="N117" t="str">
            <v>Costruzioni leggere (da reddito) - (Sterilizzati)</v>
          </cell>
          <cell r="O117">
            <v>0</v>
          </cell>
          <cell r="P117">
            <v>0</v>
          </cell>
        </row>
        <row r="118">
          <cell r="H118" t="str">
            <v>AAA340</v>
          </cell>
          <cell r="I118" t="str">
            <v>TOTALE</v>
          </cell>
          <cell r="J118" t="str">
            <v>AB1020B</v>
          </cell>
          <cell r="N118" t="str">
            <v>A.II.2.a.2) Fondo ammortamento Fabbricati (disponibili)</v>
          </cell>
          <cell r="O118">
            <v>1337</v>
          </cell>
          <cell r="P118">
            <v>1575</v>
          </cell>
        </row>
        <row r="119">
          <cell r="I119" t="str">
            <v>INPUT</v>
          </cell>
          <cell r="N119" t="str">
            <v>F.do amm. Fabbricati disponibili (da reddito) - (Non sterilizzati)</v>
          </cell>
          <cell r="O119">
            <v>0</v>
          </cell>
          <cell r="P119">
            <v>0</v>
          </cell>
        </row>
        <row r="120">
          <cell r="I120" t="str">
            <v>INPUT</v>
          </cell>
          <cell r="N120" t="str">
            <v>F.do amm. Fabbricati disponibili (da reddito) - (Sterilizzati)</v>
          </cell>
          <cell r="O120">
            <v>1337</v>
          </cell>
          <cell r="P120">
            <v>1575</v>
          </cell>
        </row>
        <row r="121">
          <cell r="I121" t="str">
            <v>INPUT</v>
          </cell>
          <cell r="N121" t="str">
            <v>F.do amm. Costruzioni leggere (da reddito) - (Non sterilizzati)</v>
          </cell>
          <cell r="O121">
            <v>0</v>
          </cell>
          <cell r="P121">
            <v>0</v>
          </cell>
        </row>
        <row r="122">
          <cell r="I122" t="str">
            <v>INPUT</v>
          </cell>
          <cell r="N122" t="str">
            <v>F.do amm. Costruzioni leggere (da reddito) - (Sterilizzati)</v>
          </cell>
          <cell r="O122">
            <v>0</v>
          </cell>
          <cell r="P122">
            <v>0</v>
          </cell>
        </row>
        <row r="123">
          <cell r="I123" t="str">
            <v>TOTALE</v>
          </cell>
          <cell r="M123" t="str">
            <v>AA22b</v>
          </cell>
          <cell r="N123" t="str">
            <v>A.II.2.b) Fabbricati (indisponibili)</v>
          </cell>
          <cell r="O123">
            <v>168662</v>
          </cell>
          <cell r="P123">
            <v>152443</v>
          </cell>
        </row>
        <row r="124">
          <cell r="H124" t="str">
            <v>AAA360</v>
          </cell>
          <cell r="I124" t="str">
            <v>TOTALE</v>
          </cell>
          <cell r="J124" t="str">
            <v>AB1020A</v>
          </cell>
          <cell r="N124" t="str">
            <v>A.II.2.b.1) Fabbricati (indisponibili)</v>
          </cell>
          <cell r="O124">
            <v>253511</v>
          </cell>
          <cell r="P124">
            <v>254676</v>
          </cell>
        </row>
        <row r="125">
          <cell r="I125" t="str">
            <v>INPUT</v>
          </cell>
          <cell r="N125" t="str">
            <v>Fabbricati indisponibili (attività istituzionale) - (Non sterilizzati)</v>
          </cell>
          <cell r="O125">
            <v>130683</v>
          </cell>
          <cell r="P125">
            <v>131477</v>
          </cell>
        </row>
        <row r="126">
          <cell r="I126" t="str">
            <v>INPUT</v>
          </cell>
          <cell r="N126" t="str">
            <v>Fabbricati indisponibili (attività istituzionale) - (Sterilizzati)</v>
          </cell>
          <cell r="O126">
            <v>122828</v>
          </cell>
          <cell r="P126">
            <v>123199</v>
          </cell>
        </row>
        <row r="127">
          <cell r="I127" t="str">
            <v>INPUT</v>
          </cell>
          <cell r="N127" t="str">
            <v>Costruzioni leggere (attività istituzionale) - (Non sterilizzati)</v>
          </cell>
          <cell r="O127">
            <v>0</v>
          </cell>
          <cell r="P127">
            <v>0</v>
          </cell>
        </row>
        <row r="128">
          <cell r="I128" t="str">
            <v>INPUT</v>
          </cell>
          <cell r="N128" t="str">
            <v>Costruzioni leggere (attività istituzionale) - (Sterilizzati)</v>
          </cell>
          <cell r="O128">
            <v>0</v>
          </cell>
          <cell r="P128">
            <v>0</v>
          </cell>
        </row>
        <row r="129">
          <cell r="H129" t="str">
            <v>AAA370</v>
          </cell>
          <cell r="I129" t="str">
            <v>TOTALE</v>
          </cell>
          <cell r="J129" t="str">
            <v>AB1020B</v>
          </cell>
          <cell r="N129" t="str">
            <v>A.II.2.b.2) Fondo ammortamento Fabbricati (indisponibili)</v>
          </cell>
          <cell r="O129">
            <v>84849</v>
          </cell>
          <cell r="P129">
            <v>102233</v>
          </cell>
        </row>
        <row r="130">
          <cell r="I130" t="str">
            <v>INPUT</v>
          </cell>
          <cell r="N130" t="str">
            <v>F.do amm. Fabbricati indisponibili (attività istituzionale) - (Non sterilizzati)</v>
          </cell>
          <cell r="O130">
            <v>35088</v>
          </cell>
          <cell r="P130">
            <v>43631</v>
          </cell>
        </row>
        <row r="131">
          <cell r="I131" t="str">
            <v>INPUT</v>
          </cell>
          <cell r="N131" t="str">
            <v>F.do amm. Fabbricati indisponibili (attività istituzionale) - (Sterilizzati)</v>
          </cell>
          <cell r="O131">
            <v>49761</v>
          </cell>
          <cell r="P131">
            <v>58602</v>
          </cell>
        </row>
        <row r="132">
          <cell r="I132" t="str">
            <v>INPUT</v>
          </cell>
          <cell r="N132" t="str">
            <v>F.do amm. Costruzioni leggere (attività istituzionale) - (Non sterilizzati)</v>
          </cell>
          <cell r="O132">
            <v>0</v>
          </cell>
          <cell r="P132">
            <v>0</v>
          </cell>
        </row>
        <row r="133">
          <cell r="I133" t="str">
            <v>INPUT</v>
          </cell>
          <cell r="N133" t="str">
            <v>F.do amm. Costruzioni leggere (attività istituzionale) - (Sterilizzati)</v>
          </cell>
          <cell r="O133">
            <v>0</v>
          </cell>
          <cell r="P133">
            <v>0</v>
          </cell>
        </row>
        <row r="134">
          <cell r="I134" t="str">
            <v>TOTALE</v>
          </cell>
          <cell r="M134" t="str">
            <v>AA23</v>
          </cell>
          <cell r="N134" t="str">
            <v>A.II.3 Impianti e macchinari.</v>
          </cell>
          <cell r="O134">
            <v>539</v>
          </cell>
          <cell r="P134">
            <v>55</v>
          </cell>
        </row>
        <row r="135">
          <cell r="H135" t="str">
            <v>AAA390</v>
          </cell>
          <cell r="I135" t="str">
            <v>TOTALE</v>
          </cell>
          <cell r="J135" t="str">
            <v>AB1030A</v>
          </cell>
          <cell r="N135" t="str">
            <v>A.II.3.a) Impianti e macchinari.</v>
          </cell>
          <cell r="O135">
            <v>7773</v>
          </cell>
          <cell r="P135">
            <v>7773</v>
          </cell>
        </row>
        <row r="136">
          <cell r="I136" t="str">
            <v>INPUT</v>
          </cell>
          <cell r="N136" t="str">
            <v>Impianti sanitari (Non sterilizzati)</v>
          </cell>
          <cell r="O136">
            <v>4642</v>
          </cell>
          <cell r="P136">
            <v>4642</v>
          </cell>
        </row>
        <row r="137">
          <cell r="I137" t="str">
            <v>INPUT</v>
          </cell>
          <cell r="N137" t="str">
            <v>Impianti sanitari (Sterilizzati)</v>
          </cell>
          <cell r="O137">
            <v>3131</v>
          </cell>
          <cell r="P137">
            <v>3131</v>
          </cell>
        </row>
        <row r="138">
          <cell r="I138" t="str">
            <v>INPUT</v>
          </cell>
          <cell r="N138" t="str">
            <v>Impianti elettrici ed idraulici (Non sterilizzati)</v>
          </cell>
          <cell r="O138">
            <v>0</v>
          </cell>
          <cell r="P138">
            <v>0</v>
          </cell>
        </row>
        <row r="139">
          <cell r="I139" t="str">
            <v>INPUT</v>
          </cell>
          <cell r="N139" t="str">
            <v>Impianti elettrici ed idraulici (Sterilizzati)</v>
          </cell>
          <cell r="O139">
            <v>0</v>
          </cell>
          <cell r="P139">
            <v>0</v>
          </cell>
        </row>
        <row r="140">
          <cell r="I140" t="str">
            <v>INPUT</v>
          </cell>
          <cell r="N140" t="str">
            <v>Impianti telefonici (Non sterilizzati)</v>
          </cell>
          <cell r="O140">
            <v>0</v>
          </cell>
          <cell r="P140">
            <v>0</v>
          </cell>
        </row>
        <row r="141">
          <cell r="I141" t="str">
            <v>INPUT</v>
          </cell>
          <cell r="N141" t="str">
            <v>Impianti telefonici (Sterilizzati)</v>
          </cell>
          <cell r="O141">
            <v>0</v>
          </cell>
          <cell r="P141">
            <v>0</v>
          </cell>
        </row>
        <row r="142">
          <cell r="I142" t="str">
            <v>INPUT</v>
          </cell>
          <cell r="N142" t="str">
            <v>Impianti di allarme e sicurezza (Non sterilizzati)</v>
          </cell>
          <cell r="O142">
            <v>0</v>
          </cell>
          <cell r="P142">
            <v>0</v>
          </cell>
        </row>
        <row r="143">
          <cell r="I143" t="str">
            <v>INPUT</v>
          </cell>
          <cell r="N143" t="str">
            <v>Impianti di allarme e sicurezza (Sterilizzati)</v>
          </cell>
          <cell r="O143">
            <v>0</v>
          </cell>
          <cell r="P143">
            <v>0</v>
          </cell>
        </row>
        <row r="144">
          <cell r="I144" t="str">
            <v>INPUT</v>
          </cell>
          <cell r="N144" t="str">
            <v>Altri impianti e macchinari specifici (Non sterilizzati)</v>
          </cell>
          <cell r="O144">
            <v>0</v>
          </cell>
          <cell r="P144">
            <v>0</v>
          </cell>
        </row>
        <row r="145">
          <cell r="I145" t="str">
            <v>INPUT</v>
          </cell>
          <cell r="N145" t="str">
            <v>Altri impianti e macchinari specifici (Sterilizzati)</v>
          </cell>
          <cell r="O145">
            <v>0</v>
          </cell>
          <cell r="P145">
            <v>0</v>
          </cell>
        </row>
        <row r="146">
          <cell r="I146" t="str">
            <v>INPUT</v>
          </cell>
          <cell r="N146" t="str">
            <v>Altri impiantie macchinari generici (Non sterilizzati)</v>
          </cell>
          <cell r="O146">
            <v>0</v>
          </cell>
          <cell r="P146">
            <v>0</v>
          </cell>
        </row>
        <row r="147">
          <cell r="I147" t="str">
            <v>INPUT</v>
          </cell>
          <cell r="N147" t="str">
            <v>Altri impiantie macchinari generici (Sterilizzati)</v>
          </cell>
          <cell r="O147">
            <v>0</v>
          </cell>
          <cell r="P147">
            <v>0</v>
          </cell>
        </row>
        <row r="148">
          <cell r="I148" t="str">
            <v>INPUT</v>
          </cell>
          <cell r="N148" t="str">
            <v>Altri impianti (Non sterilizzati)</v>
          </cell>
          <cell r="O148">
            <v>0</v>
          </cell>
          <cell r="P148">
            <v>0</v>
          </cell>
        </row>
        <row r="149">
          <cell r="I149" t="str">
            <v>INPUT</v>
          </cell>
          <cell r="N149" t="str">
            <v>Altri impianti (Sterilizzati)</v>
          </cell>
          <cell r="O149">
            <v>0</v>
          </cell>
          <cell r="P149">
            <v>0</v>
          </cell>
        </row>
        <row r="150">
          <cell r="H150" t="str">
            <v>AAA400</v>
          </cell>
          <cell r="I150" t="str">
            <v>TOTALE</v>
          </cell>
          <cell r="J150" t="str">
            <v>AB1030B</v>
          </cell>
          <cell r="N150" t="str">
            <v>A.II.3.b) Fondo ammortamento Impianti e macchinari.</v>
          </cell>
          <cell r="O150">
            <v>7234</v>
          </cell>
          <cell r="P150">
            <v>7718</v>
          </cell>
        </row>
        <row r="151">
          <cell r="I151" t="str">
            <v>INPUT</v>
          </cell>
          <cell r="N151" t="str">
            <v>F.do amm. Impianti sanitari (Non sterilizzati)</v>
          </cell>
          <cell r="O151">
            <v>4549</v>
          </cell>
          <cell r="P151">
            <v>4642</v>
          </cell>
        </row>
        <row r="152">
          <cell r="I152" t="str">
            <v>INPUT</v>
          </cell>
          <cell r="N152" t="str">
            <v>F.do amm. Impianti sanitari (Sterilizzati)</v>
          </cell>
          <cell r="O152">
            <v>2685</v>
          </cell>
          <cell r="P152">
            <v>3076</v>
          </cell>
        </row>
        <row r="153">
          <cell r="I153" t="str">
            <v>INPUT</v>
          </cell>
          <cell r="N153" t="str">
            <v>F.do amm. Impianti elettrici ed idraulici (Non sterilizzati)</v>
          </cell>
          <cell r="O153">
            <v>0</v>
          </cell>
          <cell r="P153">
            <v>0</v>
          </cell>
        </row>
        <row r="154">
          <cell r="I154" t="str">
            <v>INPUT</v>
          </cell>
          <cell r="N154" t="str">
            <v>F.do amm. Impianti elettrici ed idraulici (Sterilizzati)</v>
          </cell>
          <cell r="O154">
            <v>0</v>
          </cell>
          <cell r="P154">
            <v>0</v>
          </cell>
        </row>
        <row r="155">
          <cell r="I155" t="str">
            <v>INPUT</v>
          </cell>
          <cell r="N155" t="str">
            <v>F.do amm. Impianti telefonici (Non sterilizzati)</v>
          </cell>
          <cell r="O155">
            <v>0</v>
          </cell>
          <cell r="P155">
            <v>0</v>
          </cell>
        </row>
        <row r="156">
          <cell r="I156" t="str">
            <v>INPUT</v>
          </cell>
          <cell r="N156" t="str">
            <v>F.do amm. Impianti telefonici (Sterilizzati)</v>
          </cell>
          <cell r="O156">
            <v>0</v>
          </cell>
          <cell r="P156">
            <v>0</v>
          </cell>
        </row>
        <row r="157">
          <cell r="I157" t="str">
            <v>INPUT</v>
          </cell>
          <cell r="N157" t="str">
            <v>F.do amm. Impianti di allarme e sicurezza (Non sterilizzati)</v>
          </cell>
          <cell r="O157">
            <v>0</v>
          </cell>
          <cell r="P157">
            <v>0</v>
          </cell>
        </row>
        <row r="158">
          <cell r="I158" t="str">
            <v>INPUT</v>
          </cell>
          <cell r="N158" t="str">
            <v>F.do amm. Impianti di allarme e sicurezza (Sterilizzati)</v>
          </cell>
          <cell r="O158">
            <v>0</v>
          </cell>
          <cell r="P158">
            <v>0</v>
          </cell>
        </row>
        <row r="159">
          <cell r="I159" t="str">
            <v>INPUT</v>
          </cell>
          <cell r="N159" t="str">
            <v>F.do amm. Altri impianti e macchinari specifici (Non sterilizzati)</v>
          </cell>
          <cell r="O159">
            <v>0</v>
          </cell>
          <cell r="P159">
            <v>0</v>
          </cell>
        </row>
        <row r="160">
          <cell r="I160" t="str">
            <v>INPUT</v>
          </cell>
          <cell r="N160" t="str">
            <v>F.do amm. Altri impianti e macchinari specifici (Sterilizzati)</v>
          </cell>
          <cell r="O160">
            <v>0</v>
          </cell>
          <cell r="P160">
            <v>0</v>
          </cell>
        </row>
        <row r="161">
          <cell r="I161" t="str">
            <v>INPUT</v>
          </cell>
          <cell r="N161" t="str">
            <v>F.do amm. Altri impiantie macchinari generici (Non sterilizzati)</v>
          </cell>
          <cell r="O161">
            <v>0</v>
          </cell>
          <cell r="P161">
            <v>0</v>
          </cell>
        </row>
        <row r="162">
          <cell r="I162" t="str">
            <v>INPUT</v>
          </cell>
          <cell r="N162" t="str">
            <v>F.do amm. Altri impiantie macchinari generici (Sterilizzati)</v>
          </cell>
          <cell r="O162">
            <v>0</v>
          </cell>
          <cell r="P162">
            <v>0</v>
          </cell>
        </row>
        <row r="163">
          <cell r="I163" t="str">
            <v>INPUT</v>
          </cell>
          <cell r="N163" t="str">
            <v>F.do amm. Altri impianti (Non sterilizzati)</v>
          </cell>
          <cell r="O163">
            <v>0</v>
          </cell>
          <cell r="P163">
            <v>0</v>
          </cell>
        </row>
        <row r="164">
          <cell r="I164" t="str">
            <v>INPUT</v>
          </cell>
          <cell r="N164" t="str">
            <v>F.do amm. Altri impianti (Sterilizzati)</v>
          </cell>
          <cell r="O164">
            <v>0</v>
          </cell>
          <cell r="P164">
            <v>0</v>
          </cell>
        </row>
        <row r="165">
          <cell r="I165" t="str">
            <v>TOTALE</v>
          </cell>
          <cell r="M165" t="str">
            <v>AA24</v>
          </cell>
          <cell r="N165" t="str">
            <v>A.II.4 Attrezzature sanitarie e scientifiche</v>
          </cell>
          <cell r="O165">
            <v>16685</v>
          </cell>
          <cell r="P165">
            <v>13988</v>
          </cell>
        </row>
        <row r="166">
          <cell r="H166" t="str">
            <v>AAA420</v>
          </cell>
          <cell r="I166" t="str">
            <v>TOTALE</v>
          </cell>
          <cell r="J166" t="str">
            <v>AB1040A</v>
          </cell>
          <cell r="N166" t="str">
            <v>A.II.4.a) Attrezzature sanitarie e scientifiche</v>
          </cell>
          <cell r="O166">
            <v>120891</v>
          </cell>
          <cell r="P166">
            <v>121916</v>
          </cell>
        </row>
        <row r="167">
          <cell r="I167" t="str">
            <v>INPUT</v>
          </cell>
          <cell r="N167" t="str">
            <v>Attrezzature sanitarie (Non sterilizzate)</v>
          </cell>
          <cell r="O167">
            <v>74004</v>
          </cell>
          <cell r="P167">
            <v>74004</v>
          </cell>
        </row>
        <row r="168">
          <cell r="I168" t="str">
            <v>INPUT</v>
          </cell>
          <cell r="N168" t="str">
            <v>Attrezzature sanitarie (Sterilizzate)</v>
          </cell>
          <cell r="O168">
            <v>46887</v>
          </cell>
          <cell r="P168">
            <v>47912</v>
          </cell>
        </row>
        <row r="169">
          <cell r="I169" t="str">
            <v>INPUT</v>
          </cell>
          <cell r="N169" t="str">
            <v>Beni per assistenza protesica (Non sterilizzate)</v>
          </cell>
          <cell r="O169">
            <v>0</v>
          </cell>
          <cell r="P169">
            <v>0</v>
          </cell>
        </row>
        <row r="170">
          <cell r="I170" t="str">
            <v>INPUT</v>
          </cell>
          <cell r="N170" t="str">
            <v>Beni per assistenza protesica (Sterilizzate)</v>
          </cell>
          <cell r="O170">
            <v>0</v>
          </cell>
          <cell r="P170">
            <v>0</v>
          </cell>
        </row>
        <row r="171">
          <cell r="I171" t="str">
            <v>INPUT</v>
          </cell>
          <cell r="N171" t="str">
            <v>Altre attrezzature sanitarie (Non sterilizzate)</v>
          </cell>
          <cell r="O171">
            <v>0</v>
          </cell>
          <cell r="P171">
            <v>0</v>
          </cell>
        </row>
        <row r="172">
          <cell r="I172" t="str">
            <v>INPUT</v>
          </cell>
          <cell r="N172" t="str">
            <v>Altre attrezzature sanitarie (Sterilizzate)</v>
          </cell>
          <cell r="O172">
            <v>0</v>
          </cell>
          <cell r="P172">
            <v>0</v>
          </cell>
        </row>
        <row r="173">
          <cell r="H173" t="str">
            <v>AAA430</v>
          </cell>
          <cell r="I173" t="str">
            <v>TOTALE</v>
          </cell>
          <cell r="J173" t="str">
            <v>AB1040B</v>
          </cell>
          <cell r="N173" t="str">
            <v>A.II.4.b) Fondo ammortamento Attrezzature sanitarie e scientifiche</v>
          </cell>
          <cell r="O173">
            <v>104206</v>
          </cell>
          <cell r="P173">
            <v>107928</v>
          </cell>
        </row>
        <row r="174">
          <cell r="I174" t="str">
            <v>INPUT</v>
          </cell>
          <cell r="N174" t="str">
            <v>F.do amm. Attrezzature sanitarie (Non sterilizzate)</v>
          </cell>
          <cell r="O174">
            <v>73851</v>
          </cell>
          <cell r="P174">
            <v>74004</v>
          </cell>
        </row>
        <row r="175">
          <cell r="I175" t="str">
            <v>INPUT</v>
          </cell>
          <cell r="N175" t="str">
            <v>F.do amm. Attrezzature sanitarie (Sterilizzate)</v>
          </cell>
          <cell r="O175">
            <v>30355</v>
          </cell>
          <cell r="P175">
            <v>33924</v>
          </cell>
        </row>
        <row r="176">
          <cell r="I176" t="str">
            <v>INPUT</v>
          </cell>
          <cell r="N176" t="str">
            <v>F.do amm. Beni per assistenza protesica (Non sterilizzate)</v>
          </cell>
          <cell r="O176">
            <v>0</v>
          </cell>
          <cell r="P176">
            <v>0</v>
          </cell>
        </row>
        <row r="177">
          <cell r="I177" t="str">
            <v>INPUT</v>
          </cell>
          <cell r="N177" t="str">
            <v>F.do amm. Beni per assistenza protesica (Sterilizzate)</v>
          </cell>
          <cell r="O177">
            <v>0</v>
          </cell>
          <cell r="P177">
            <v>0</v>
          </cell>
        </row>
        <row r="178">
          <cell r="I178" t="str">
            <v>INPUT</v>
          </cell>
          <cell r="N178" t="str">
            <v>F.do amm. Altre attrezzature sanitarie (Non sterilizzate)</v>
          </cell>
          <cell r="O178">
            <v>0</v>
          </cell>
          <cell r="P178">
            <v>0</v>
          </cell>
        </row>
        <row r="179">
          <cell r="I179" t="str">
            <v>INPUT</v>
          </cell>
          <cell r="N179" t="str">
            <v>F.do amm. Altre attrezzature sanitarie (Sterilizzate)</v>
          </cell>
          <cell r="O179">
            <v>0</v>
          </cell>
          <cell r="P179">
            <v>0</v>
          </cell>
        </row>
        <row r="180">
          <cell r="I180" t="str">
            <v>TOTALE</v>
          </cell>
          <cell r="M180" t="str">
            <v>AA25</v>
          </cell>
          <cell r="N180" t="str">
            <v>A.II.5 Mobili ed arredi</v>
          </cell>
          <cell r="O180">
            <v>3981</v>
          </cell>
          <cell r="P180">
            <v>3301</v>
          </cell>
        </row>
        <row r="181">
          <cell r="H181" t="str">
            <v>AAA450</v>
          </cell>
          <cell r="I181" t="str">
            <v>TOTALE</v>
          </cell>
          <cell r="J181" t="str">
            <v>AB1050A</v>
          </cell>
          <cell r="N181" t="str">
            <v>A.II.5.a) Mobili ed arredi</v>
          </cell>
          <cell r="O181">
            <v>8862</v>
          </cell>
          <cell r="P181">
            <v>8863</v>
          </cell>
        </row>
        <row r="182">
          <cell r="I182" t="str">
            <v>INPUT</v>
          </cell>
          <cell r="N182" t="str">
            <v>Mobili , arredi e attrezzature ufficio (Non sterilizzati)</v>
          </cell>
          <cell r="O182">
            <v>0</v>
          </cell>
          <cell r="P182">
            <v>0</v>
          </cell>
        </row>
        <row r="183">
          <cell r="I183" t="str">
            <v>INPUT</v>
          </cell>
          <cell r="N183" t="str">
            <v>Mobili , arredi e attrezzature ufficio (Sterilizzati)</v>
          </cell>
          <cell r="O183">
            <v>0</v>
          </cell>
          <cell r="P183">
            <v>0</v>
          </cell>
        </row>
        <row r="184">
          <cell r="I184" t="str">
            <v>INPUT</v>
          </cell>
          <cell r="N184" t="str">
            <v>Scaffalature (Non sterilizzati)</v>
          </cell>
          <cell r="O184">
            <v>0</v>
          </cell>
          <cell r="P184">
            <v>0</v>
          </cell>
        </row>
        <row r="185">
          <cell r="I185" t="str">
            <v>INPUT</v>
          </cell>
          <cell r="N185" t="str">
            <v>Scaffalature (Sterilizzati)</v>
          </cell>
          <cell r="O185">
            <v>0</v>
          </cell>
          <cell r="P185">
            <v>0</v>
          </cell>
        </row>
        <row r="186">
          <cell r="I186" t="str">
            <v>INPUT</v>
          </cell>
          <cell r="N186" t="str">
            <v>Mobili ed arredi diversi (Non sterilizzati)</v>
          </cell>
          <cell r="O186">
            <v>3512</v>
          </cell>
          <cell r="P186">
            <v>3512</v>
          </cell>
        </row>
        <row r="187">
          <cell r="I187" t="str">
            <v>INPUT</v>
          </cell>
          <cell r="N187" t="str">
            <v>Mobili ed arredi diversi (Sterilizzati)</v>
          </cell>
          <cell r="O187">
            <v>5350</v>
          </cell>
          <cell r="P187">
            <v>5351</v>
          </cell>
        </row>
        <row r="188">
          <cell r="I188" t="str">
            <v>INPUT</v>
          </cell>
          <cell r="N188" t="str">
            <v>Altri mobili e arredi (Non sterilizzati)</v>
          </cell>
          <cell r="O188">
            <v>0</v>
          </cell>
          <cell r="P188">
            <v>0</v>
          </cell>
        </row>
        <row r="189">
          <cell r="I189" t="str">
            <v>INPUT</v>
          </cell>
          <cell r="N189" t="str">
            <v>Altri mobili e arredi (Sterilizzati)</v>
          </cell>
          <cell r="O189">
            <v>0</v>
          </cell>
          <cell r="P189">
            <v>0</v>
          </cell>
        </row>
        <row r="190">
          <cell r="H190" t="str">
            <v>AAA460</v>
          </cell>
          <cell r="I190" t="str">
            <v>TOTALE</v>
          </cell>
          <cell r="J190" t="str">
            <v>AB1050B</v>
          </cell>
          <cell r="N190" t="str">
            <v>A.II.5.b) Fondo ammortamento Mobili ed arredi</v>
          </cell>
          <cell r="O190">
            <v>4881</v>
          </cell>
          <cell r="P190">
            <v>5562</v>
          </cell>
        </row>
        <row r="191">
          <cell r="I191" t="str">
            <v>INPUT</v>
          </cell>
          <cell r="N191" t="str">
            <v>F.do amm. Mobili , arredi e attrezzature ufficio (Non sterilizzati)</v>
          </cell>
          <cell r="O191">
            <v>0</v>
          </cell>
          <cell r="P191">
            <v>0</v>
          </cell>
        </row>
        <row r="192">
          <cell r="I192" t="str">
            <v>INPUT</v>
          </cell>
          <cell r="N192" t="str">
            <v>F.do amm. Mobili , arredi e attrezzature ufficio (Sterilizzati)</v>
          </cell>
          <cell r="O192">
            <v>0</v>
          </cell>
          <cell r="P192">
            <v>0</v>
          </cell>
        </row>
        <row r="193">
          <cell r="I193" t="str">
            <v>INPUT</v>
          </cell>
          <cell r="N193" t="str">
            <v>F.do amm. Scaffalature (Non sterilizzati)</v>
          </cell>
          <cell r="O193">
            <v>0</v>
          </cell>
          <cell r="P193">
            <v>0</v>
          </cell>
        </row>
        <row r="194">
          <cell r="I194" t="str">
            <v>INPUT</v>
          </cell>
          <cell r="N194" t="str">
            <v>F.do amm. Scaffalature (Sterilizzati)</v>
          </cell>
          <cell r="O194">
            <v>0</v>
          </cell>
          <cell r="P194">
            <v>0</v>
          </cell>
        </row>
        <row r="195">
          <cell r="I195" t="str">
            <v>INPUT</v>
          </cell>
          <cell r="N195" t="str">
            <v>F.do amm. Mobili ed arredi diversi (Non sterilizzati)</v>
          </cell>
          <cell r="O195">
            <v>3383</v>
          </cell>
          <cell r="P195">
            <v>3423</v>
          </cell>
        </row>
        <row r="196">
          <cell r="I196" t="str">
            <v>INPUT</v>
          </cell>
          <cell r="N196" t="str">
            <v>F.do amm. Mobili ed arredi diversi (Sterilizzati)</v>
          </cell>
          <cell r="O196">
            <v>1498</v>
          </cell>
          <cell r="P196">
            <v>2139</v>
          </cell>
        </row>
        <row r="197">
          <cell r="I197" t="str">
            <v>INPUT</v>
          </cell>
          <cell r="N197" t="str">
            <v>F.do amm. Altri mobili e arredi (Non sterilizzati)</v>
          </cell>
          <cell r="O197">
            <v>0</v>
          </cell>
          <cell r="P197">
            <v>0</v>
          </cell>
        </row>
        <row r="198">
          <cell r="I198" t="str">
            <v>INPUT</v>
          </cell>
          <cell r="N198" t="str">
            <v>F.do amm. Altri mobili e arredi (Sterilizzati)</v>
          </cell>
          <cell r="O198">
            <v>0</v>
          </cell>
          <cell r="P198">
            <v>0</v>
          </cell>
        </row>
        <row r="199">
          <cell r="I199" t="str">
            <v>TOTALE</v>
          </cell>
          <cell r="M199" t="str">
            <v>AA26</v>
          </cell>
          <cell r="N199" t="str">
            <v>A.II.6 Automezzi</v>
          </cell>
          <cell r="O199">
            <v>0</v>
          </cell>
          <cell r="P199">
            <v>0</v>
          </cell>
        </row>
        <row r="200">
          <cell r="H200" t="str">
            <v>AAA480</v>
          </cell>
          <cell r="I200" t="str">
            <v>TOTALE</v>
          </cell>
          <cell r="J200" t="str">
            <v>AB1060A</v>
          </cell>
          <cell r="N200" t="str">
            <v>A.II.6.a) Automezzi</v>
          </cell>
          <cell r="O200">
            <v>141</v>
          </cell>
          <cell r="P200">
            <v>141</v>
          </cell>
        </row>
        <row r="201">
          <cell r="I201" t="str">
            <v>INPUT</v>
          </cell>
          <cell r="N201" t="str">
            <v>Automezzi (Non sterilizzati)</v>
          </cell>
          <cell r="O201">
            <v>141</v>
          </cell>
          <cell r="P201">
            <v>141</v>
          </cell>
        </row>
        <row r="202">
          <cell r="I202" t="str">
            <v>INPUT</v>
          </cell>
          <cell r="N202" t="str">
            <v>Automezzi (Sterilizzati)</v>
          </cell>
          <cell r="O202">
            <v>0</v>
          </cell>
          <cell r="P202">
            <v>0</v>
          </cell>
        </row>
        <row r="203">
          <cell r="I203" t="str">
            <v>INPUT</v>
          </cell>
          <cell r="N203" t="str">
            <v>Ambulanze utilizzate per il 118 (Non sterilizzati)</v>
          </cell>
          <cell r="O203">
            <v>0</v>
          </cell>
          <cell r="P203">
            <v>0</v>
          </cell>
        </row>
        <row r="204">
          <cell r="I204" t="str">
            <v>INPUT</v>
          </cell>
          <cell r="N204" t="str">
            <v>Ambulanze utilizzate per il 118 (Sterilizzati)</v>
          </cell>
          <cell r="O204">
            <v>0</v>
          </cell>
          <cell r="P204">
            <v>0</v>
          </cell>
        </row>
        <row r="205">
          <cell r="I205" t="str">
            <v>INPUT</v>
          </cell>
          <cell r="N205" t="str">
            <v>Altre ambulanze (Non sterilizzati)</v>
          </cell>
          <cell r="O205">
            <v>0</v>
          </cell>
          <cell r="P205">
            <v>0</v>
          </cell>
        </row>
        <row r="206">
          <cell r="I206" t="str">
            <v>INPUT</v>
          </cell>
          <cell r="N206" t="str">
            <v>Altre ambulanze (Sterilizzati)</v>
          </cell>
          <cell r="O206">
            <v>0</v>
          </cell>
          <cell r="P206">
            <v>0</v>
          </cell>
        </row>
        <row r="207">
          <cell r="I207" t="str">
            <v>INPUT</v>
          </cell>
          <cell r="N207" t="str">
            <v>Altri mezzi di trasporto* (Non sterilizzati)</v>
          </cell>
          <cell r="O207">
            <v>0</v>
          </cell>
          <cell r="P207">
            <v>0</v>
          </cell>
        </row>
        <row r="208">
          <cell r="I208" t="str">
            <v>INPUT</v>
          </cell>
          <cell r="N208" t="str">
            <v>Altri mezzi di trasporto* (Sterilizzati)</v>
          </cell>
          <cell r="O208">
            <v>0</v>
          </cell>
          <cell r="P208">
            <v>0</v>
          </cell>
        </row>
        <row r="209">
          <cell r="I209" t="str">
            <v>INPUT</v>
          </cell>
          <cell r="N209" t="str">
            <v>Altri automezzi (Non sterilizzati)</v>
          </cell>
          <cell r="O209">
            <v>0</v>
          </cell>
          <cell r="P209">
            <v>0</v>
          </cell>
        </row>
        <row r="210">
          <cell r="I210" t="str">
            <v>INPUT</v>
          </cell>
          <cell r="N210" t="str">
            <v>Altri automezzi (Sterilizzati)</v>
          </cell>
          <cell r="O210">
            <v>0</v>
          </cell>
          <cell r="P210">
            <v>0</v>
          </cell>
        </row>
        <row r="211">
          <cell r="H211" t="str">
            <v>AAA490</v>
          </cell>
          <cell r="I211" t="str">
            <v>TOTALE</v>
          </cell>
          <cell r="J211" t="str">
            <v>AB1060B</v>
          </cell>
          <cell r="N211" t="str">
            <v>A.II.6.b) Fondo ammortamento Automezzi</v>
          </cell>
          <cell r="O211">
            <v>141</v>
          </cell>
          <cell r="P211">
            <v>141</v>
          </cell>
        </row>
        <row r="212">
          <cell r="I212" t="str">
            <v>INPUT</v>
          </cell>
          <cell r="N212" t="str">
            <v>F.do amm. Automezzi (Non sterilizzati)</v>
          </cell>
          <cell r="O212">
            <v>141</v>
          </cell>
          <cell r="P212">
            <v>141</v>
          </cell>
        </row>
        <row r="213">
          <cell r="I213" t="str">
            <v>INPUT</v>
          </cell>
          <cell r="N213" t="str">
            <v>F.do amm. Automezzi (Sterilizzati)</v>
          </cell>
          <cell r="O213">
            <v>0</v>
          </cell>
          <cell r="P213">
            <v>0</v>
          </cell>
        </row>
        <row r="214">
          <cell r="I214" t="str">
            <v>INPUT</v>
          </cell>
          <cell r="N214" t="str">
            <v>F.do amm. Ambulanze utilizzate per il 118 (Non sterilizzati)</v>
          </cell>
          <cell r="O214">
            <v>0</v>
          </cell>
          <cell r="P214">
            <v>0</v>
          </cell>
        </row>
        <row r="215">
          <cell r="I215" t="str">
            <v>INPUT</v>
          </cell>
          <cell r="N215" t="str">
            <v>F.do amm. Ambulanze utilizzate per il 118 (Sterilizzati)</v>
          </cell>
          <cell r="O215">
            <v>0</v>
          </cell>
          <cell r="P215">
            <v>0</v>
          </cell>
        </row>
        <row r="216">
          <cell r="I216" t="str">
            <v>INPUT</v>
          </cell>
          <cell r="N216" t="str">
            <v>F.do amm. Altre ambulanze (Non sterilizzati)</v>
          </cell>
          <cell r="O216">
            <v>0</v>
          </cell>
          <cell r="P216">
            <v>0</v>
          </cell>
        </row>
        <row r="217">
          <cell r="I217" t="str">
            <v>INPUT</v>
          </cell>
          <cell r="N217" t="str">
            <v>F.do amm. Altre ambulanze (Sterilizzati)</v>
          </cell>
          <cell r="O217">
            <v>0</v>
          </cell>
          <cell r="P217">
            <v>0</v>
          </cell>
        </row>
        <row r="218">
          <cell r="I218" t="str">
            <v>INPUT</v>
          </cell>
          <cell r="N218" t="str">
            <v>F.do amm. Altri mezzi di trasporto* (Non sterilizzati)</v>
          </cell>
          <cell r="O218">
            <v>0</v>
          </cell>
          <cell r="P218">
            <v>0</v>
          </cell>
        </row>
        <row r="219">
          <cell r="I219" t="str">
            <v>INPUT</v>
          </cell>
          <cell r="N219" t="str">
            <v>F.do amm. Altri mezzi di trasporto* (Sterilizzati)</v>
          </cell>
          <cell r="O219">
            <v>0</v>
          </cell>
          <cell r="P219">
            <v>0</v>
          </cell>
        </row>
        <row r="220">
          <cell r="I220" t="str">
            <v>INPUT</v>
          </cell>
          <cell r="N220" t="str">
            <v>F.do amm. Altri automezzi (Non sterilizzati)</v>
          </cell>
          <cell r="O220">
            <v>0</v>
          </cell>
          <cell r="P220">
            <v>0</v>
          </cell>
        </row>
        <row r="221">
          <cell r="I221" t="str">
            <v>INPUT</v>
          </cell>
          <cell r="N221" t="str">
            <v>F.do amm. Altri automezzi (Sterilizzati)</v>
          </cell>
          <cell r="O221">
            <v>0</v>
          </cell>
          <cell r="P221">
            <v>0</v>
          </cell>
        </row>
        <row r="222">
          <cell r="H222" t="str">
            <v>AAA500</v>
          </cell>
          <cell r="I222" t="str">
            <v>TOTALE</v>
          </cell>
          <cell r="M222" t="str">
            <v>AA27</v>
          </cell>
          <cell r="N222" t="str">
            <v>A.II.7 Oggetti d'arte</v>
          </cell>
          <cell r="O222">
            <v>362</v>
          </cell>
          <cell r="P222">
            <v>362</v>
          </cell>
        </row>
        <row r="223">
          <cell r="I223" t="str">
            <v>TOTALE</v>
          </cell>
          <cell r="J223" t="str">
            <v>AB1070A</v>
          </cell>
          <cell r="N223" t="str">
            <v>A.II.7.a) Oggetti d'arte</v>
          </cell>
          <cell r="O223">
            <v>362</v>
          </cell>
          <cell r="P223">
            <v>362</v>
          </cell>
        </row>
        <row r="224">
          <cell r="I224" t="str">
            <v>INPUT</v>
          </cell>
          <cell r="N224" t="str">
            <v>Oggetti d'arte</v>
          </cell>
          <cell r="O224">
            <v>362</v>
          </cell>
          <cell r="P224">
            <v>362</v>
          </cell>
        </row>
        <row r="225">
          <cell r="I225" t="str">
            <v>TOTALE</v>
          </cell>
          <cell r="M225" t="str">
            <v>AA28</v>
          </cell>
          <cell r="N225" t="str">
            <v>A.II.8 Altre immobilizzazioni materiali</v>
          </cell>
          <cell r="O225">
            <v>363</v>
          </cell>
          <cell r="P225">
            <v>182</v>
          </cell>
        </row>
        <row r="226">
          <cell r="H226" t="str">
            <v>AAA520</v>
          </cell>
          <cell r="I226" t="str">
            <v>TOTALE</v>
          </cell>
          <cell r="J226" t="str">
            <v>AB1080A</v>
          </cell>
          <cell r="N226" t="str">
            <v>A.II.8.a) Altre immobilizzazioni materiali</v>
          </cell>
          <cell r="O226">
            <v>7167</v>
          </cell>
          <cell r="P226">
            <v>7202</v>
          </cell>
        </row>
        <row r="227">
          <cell r="I227" t="str">
            <v>INPUT</v>
          </cell>
          <cell r="N227" t="str">
            <v>Elaboratori e personal computer e altre attrezzature EDP (Non sterilizzate)</v>
          </cell>
          <cell r="O227">
            <v>5460</v>
          </cell>
          <cell r="P227">
            <v>5460</v>
          </cell>
        </row>
        <row r="228">
          <cell r="I228" t="str">
            <v>INPUT</v>
          </cell>
          <cell r="N228" t="str">
            <v>Elaboratori e personal computer e altre attrezzature EDP (Sterilizzati)</v>
          </cell>
          <cell r="O228">
            <v>669</v>
          </cell>
          <cell r="P228">
            <v>701</v>
          </cell>
        </row>
        <row r="229">
          <cell r="I229" t="str">
            <v>INPUT</v>
          </cell>
          <cell r="N229" t="str">
            <v>Macchine ufficio ordinarie (Non sterilizzati)</v>
          </cell>
          <cell r="O229">
            <v>0</v>
          </cell>
          <cell r="P229">
            <v>0</v>
          </cell>
        </row>
        <row r="230">
          <cell r="I230" t="str">
            <v>INPUT</v>
          </cell>
          <cell r="N230" t="str">
            <v>Macchine ufficio ordinarie (Sterilizzati)</v>
          </cell>
          <cell r="O230">
            <v>0</v>
          </cell>
          <cell r="P230">
            <v>0</v>
          </cell>
        </row>
        <row r="231">
          <cell r="I231" t="str">
            <v>INPUT</v>
          </cell>
          <cell r="N231" t="str">
            <v>Macchine ufficio elettriche ed elettroniche (Non sterilizzati)</v>
          </cell>
          <cell r="O231">
            <v>0</v>
          </cell>
          <cell r="P231">
            <v>0</v>
          </cell>
        </row>
        <row r="232">
          <cell r="I232" t="str">
            <v>INPUT</v>
          </cell>
          <cell r="N232" t="str">
            <v>Macchine ufficio elettriche ed elettroniche (Sterilizzati)</v>
          </cell>
          <cell r="O232">
            <v>0</v>
          </cell>
          <cell r="P232">
            <v>0</v>
          </cell>
        </row>
        <row r="233">
          <cell r="I233" t="str">
            <v>INPUT</v>
          </cell>
          <cell r="N233" t="str">
            <v>Altri beni materiali da ammortizzare gestione caratteristica (Non sterilizzati)</v>
          </cell>
          <cell r="O233">
            <v>691</v>
          </cell>
          <cell r="P233">
            <v>691</v>
          </cell>
        </row>
        <row r="234">
          <cell r="I234" t="str">
            <v>INPUT</v>
          </cell>
          <cell r="N234" t="str">
            <v>Altri beni materiali da ammortizzare gestione caratteristica (Sterilizzati)</v>
          </cell>
          <cell r="O234">
            <v>347</v>
          </cell>
          <cell r="P234">
            <v>350</v>
          </cell>
        </row>
        <row r="235">
          <cell r="I235" t="str">
            <v>INPUT</v>
          </cell>
          <cell r="N235" t="str">
            <v>Altri beni materiali da ammortizzare gestione non caratteristica (Non sterilizzati)</v>
          </cell>
          <cell r="O235">
            <v>0</v>
          </cell>
          <cell r="P235">
            <v>0</v>
          </cell>
        </row>
        <row r="236">
          <cell r="I236" t="str">
            <v>INPUT</v>
          </cell>
          <cell r="N236" t="str">
            <v>Altri beni materiali da ammortizzare gestione non caratteristica (Sterilizzati)</v>
          </cell>
          <cell r="O236">
            <v>0</v>
          </cell>
          <cell r="P236">
            <v>0</v>
          </cell>
        </row>
        <row r="237">
          <cell r="I237" t="str">
            <v>INPUT</v>
          </cell>
          <cell r="N237" t="str">
            <v>Altri beni (Non sterilizzati)</v>
          </cell>
          <cell r="O237">
            <v>0</v>
          </cell>
          <cell r="P237">
            <v>0</v>
          </cell>
        </row>
        <row r="238">
          <cell r="I238" t="str">
            <v>INPUT</v>
          </cell>
          <cell r="N238" t="str">
            <v>Altri beni (Sterilizzati)</v>
          </cell>
          <cell r="O238">
            <v>0</v>
          </cell>
          <cell r="P238">
            <v>0</v>
          </cell>
        </row>
        <row r="239">
          <cell r="H239" t="str">
            <v>AAA530</v>
          </cell>
          <cell r="I239" t="str">
            <v>TOTALE</v>
          </cell>
          <cell r="J239" t="str">
            <v>AB1080B</v>
          </cell>
          <cell r="N239" t="str">
            <v>A.II.8.b) Fondo ammortamento Altre immobilizz. Materiali</v>
          </cell>
          <cell r="O239">
            <v>6804</v>
          </cell>
          <cell r="P239">
            <v>7020</v>
          </cell>
        </row>
        <row r="240">
          <cell r="I240" t="str">
            <v>INPUT</v>
          </cell>
          <cell r="N240" t="str">
            <v>F.do amm. Elaboratori e personal computer e altre attrezzature EDP (Non sterilizzati)</v>
          </cell>
          <cell r="O240">
            <v>5460</v>
          </cell>
          <cell r="P240">
            <v>5460</v>
          </cell>
        </row>
        <row r="241">
          <cell r="I241" t="str">
            <v>INPUT</v>
          </cell>
          <cell r="N241" t="str">
            <v>F.do amm. Elaboratori e personal computer e altre attrezzature EDP (Sterilizzati)</v>
          </cell>
          <cell r="O241">
            <v>325</v>
          </cell>
          <cell r="P241">
            <v>465</v>
          </cell>
        </row>
        <row r="242">
          <cell r="I242" t="str">
            <v>INPUT</v>
          </cell>
          <cell r="N242" t="str">
            <v>F.do amm. Macchine ufficio ordinarie (Non sterilizzati)</v>
          </cell>
          <cell r="O242">
            <v>0</v>
          </cell>
          <cell r="P242">
            <v>0</v>
          </cell>
        </row>
        <row r="243">
          <cell r="I243" t="str">
            <v>INPUT</v>
          </cell>
          <cell r="N243" t="str">
            <v>F.do amm. Macchine ufficio ordinarie (Sterilizzati)</v>
          </cell>
          <cell r="O243">
            <v>0</v>
          </cell>
          <cell r="P243">
            <v>0</v>
          </cell>
        </row>
        <row r="244">
          <cell r="I244" t="str">
            <v>INPUT</v>
          </cell>
          <cell r="N244" t="str">
            <v>F.do amm. Macchine ufficio elettriche ed elettroniche (Non sterilizzati)</v>
          </cell>
          <cell r="O244">
            <v>0</v>
          </cell>
          <cell r="P244">
            <v>0</v>
          </cell>
        </row>
        <row r="245">
          <cell r="I245" t="str">
            <v>INPUT</v>
          </cell>
          <cell r="N245" t="str">
            <v>F.do amm. Macchine ufficio elettriche ed elettroniche (Sterilizzati)</v>
          </cell>
          <cell r="O245">
            <v>0</v>
          </cell>
          <cell r="P245">
            <v>0</v>
          </cell>
        </row>
        <row r="246">
          <cell r="I246" t="str">
            <v>INPUT</v>
          </cell>
          <cell r="N246" t="str">
            <v>F.do amm. Altri beni materiali da ammortizzare gestione caratteristica (Non sterilizzati)</v>
          </cell>
          <cell r="O246">
            <v>691</v>
          </cell>
          <cell r="P246">
            <v>691</v>
          </cell>
        </row>
        <row r="247">
          <cell r="I247" t="str">
            <v>INPUT</v>
          </cell>
          <cell r="N247" t="str">
            <v>F.do amm. Altri beni materiali da ammortizzare gestione caratteristica (Sterilizzati)</v>
          </cell>
          <cell r="O247">
            <v>328</v>
          </cell>
          <cell r="P247">
            <v>404</v>
          </cell>
        </row>
        <row r="248">
          <cell r="I248" t="str">
            <v>INPUT</v>
          </cell>
          <cell r="N248" t="str">
            <v>F.do amm. Altri beni materiali da ammortizzare gestione non caratteristica (Non sterilizzati)</v>
          </cell>
          <cell r="O248">
            <v>0</v>
          </cell>
          <cell r="P248">
            <v>0</v>
          </cell>
        </row>
        <row r="249">
          <cell r="I249" t="str">
            <v>INPUT</v>
          </cell>
          <cell r="N249" t="str">
            <v>F.do amm. Altri beni materiali da ammortizzare gestione non caratteristica (Sterilizzati)</v>
          </cell>
          <cell r="O249">
            <v>0</v>
          </cell>
          <cell r="P249">
            <v>0</v>
          </cell>
        </row>
        <row r="250">
          <cell r="I250" t="str">
            <v>INPUT</v>
          </cell>
          <cell r="N250" t="str">
            <v>F.do amm. Altri beni (Non sterilizzati)</v>
          </cell>
          <cell r="O250">
            <v>0</v>
          </cell>
          <cell r="P250">
            <v>0</v>
          </cell>
        </row>
        <row r="251">
          <cell r="I251" t="str">
            <v>INPUT</v>
          </cell>
          <cell r="N251" t="str">
            <v>F.do amm. Altri beni (Sterilizzati)</v>
          </cell>
          <cell r="O251">
            <v>0</v>
          </cell>
          <cell r="P251">
            <v>0</v>
          </cell>
        </row>
        <row r="252">
          <cell r="H252" t="str">
            <v>AAA540</v>
          </cell>
          <cell r="I252" t="str">
            <v>TOTALE</v>
          </cell>
          <cell r="J252" t="str">
            <v>AB1090A</v>
          </cell>
          <cell r="M252" t="str">
            <v>AA29</v>
          </cell>
          <cell r="N252" t="str">
            <v>A.II.9 Immobilizzazioni in corso ed acconti</v>
          </cell>
          <cell r="O252">
            <v>3956</v>
          </cell>
          <cell r="P252">
            <v>4414</v>
          </cell>
        </row>
        <row r="253">
          <cell r="I253" t="str">
            <v>INPUT</v>
          </cell>
          <cell r="N253" t="str">
            <v>Immobilizzazioni materiali in corso di esecuzione</v>
          </cell>
          <cell r="O253">
            <v>0</v>
          </cell>
          <cell r="P253">
            <v>0</v>
          </cell>
        </row>
        <row r="254">
          <cell r="I254" t="str">
            <v>INPUT</v>
          </cell>
          <cell r="N254" t="str">
            <v>Fornitori conto anticipi per acquisto immobilizzazioni materiali</v>
          </cell>
          <cell r="O254">
            <v>0</v>
          </cell>
          <cell r="P254">
            <v>0</v>
          </cell>
        </row>
        <row r="255">
          <cell r="I255" t="str">
            <v>INPUT</v>
          </cell>
          <cell r="N255" t="str">
            <v>Altre immobilizzazioni in corso</v>
          </cell>
          <cell r="O255">
            <v>3956</v>
          </cell>
          <cell r="P255">
            <v>4414</v>
          </cell>
        </row>
        <row r="256">
          <cell r="I256" t="str">
            <v>TOTALE</v>
          </cell>
          <cell r="N256" t="str">
            <v>A.II.10 F.do Svalutazione immobilizzazioni materiali</v>
          </cell>
          <cell r="O256">
            <v>0</v>
          </cell>
          <cell r="P256">
            <v>0</v>
          </cell>
        </row>
        <row r="257">
          <cell r="H257" t="str">
            <v>AAA560</v>
          </cell>
          <cell r="I257" t="str">
            <v>TOTALE</v>
          </cell>
          <cell r="J257" t="str">
            <v>AB1010C</v>
          </cell>
          <cell r="N257" t="str">
            <v>A.II.10.a) F.do Svalutazione Terreni</v>
          </cell>
          <cell r="O257">
            <v>0</v>
          </cell>
          <cell r="P257">
            <v>0</v>
          </cell>
        </row>
        <row r="258">
          <cell r="I258" t="str">
            <v>INPUT</v>
          </cell>
          <cell r="M258" t="str">
            <v>AA21a</v>
          </cell>
          <cell r="N258" t="str">
            <v>F.do Svalutazione Terreni Disponibili (Non sterilizzati)</v>
          </cell>
          <cell r="O258">
            <v>0</v>
          </cell>
          <cell r="P258">
            <v>0</v>
          </cell>
        </row>
        <row r="259">
          <cell r="I259" t="str">
            <v>INPUT</v>
          </cell>
          <cell r="M259" t="str">
            <v>AA21a</v>
          </cell>
          <cell r="N259" t="str">
            <v>F.do Svalutazione Terreni Disponibili (sterilizzati)</v>
          </cell>
          <cell r="O259">
            <v>0</v>
          </cell>
          <cell r="P259">
            <v>0</v>
          </cell>
        </row>
        <row r="260">
          <cell r="I260" t="str">
            <v>INPUT</v>
          </cell>
          <cell r="M260" t="str">
            <v>AA21b</v>
          </cell>
          <cell r="N260" t="str">
            <v>F.do Svalutazione Terreni Indisponibili (Non sterilizzati)</v>
          </cell>
          <cell r="O260">
            <v>0</v>
          </cell>
          <cell r="P260">
            <v>0</v>
          </cell>
        </row>
        <row r="261">
          <cell r="I261" t="str">
            <v>INPUT</v>
          </cell>
          <cell r="M261" t="str">
            <v>AA21b</v>
          </cell>
          <cell r="N261" t="str">
            <v>F.do Svalutazione Terreni Indisponibili (sterilizzati)</v>
          </cell>
          <cell r="O261">
            <v>0</v>
          </cell>
          <cell r="P261">
            <v>0</v>
          </cell>
        </row>
        <row r="262">
          <cell r="H262" t="str">
            <v>AAA570</v>
          </cell>
          <cell r="I262" t="str">
            <v>TOTALE</v>
          </cell>
          <cell r="J262" t="str">
            <v>AB1020C</v>
          </cell>
          <cell r="N262" t="str">
            <v>A.II.10.b) F.do Svalutazione Fabbricati</v>
          </cell>
          <cell r="O262">
            <v>0</v>
          </cell>
          <cell r="P262">
            <v>0</v>
          </cell>
        </row>
        <row r="263">
          <cell r="I263" t="str">
            <v>INPUT</v>
          </cell>
          <cell r="M263" t="str">
            <v>AA22a</v>
          </cell>
          <cell r="N263" t="str">
            <v>F.do Svalutazione Fabbricati Disponibili (Non sterilizzati)</v>
          </cell>
          <cell r="O263">
            <v>0</v>
          </cell>
          <cell r="P263">
            <v>0</v>
          </cell>
        </row>
        <row r="264">
          <cell r="I264" t="str">
            <v>INPUT</v>
          </cell>
          <cell r="M264" t="str">
            <v>AA22a</v>
          </cell>
          <cell r="N264" t="str">
            <v>F.do Svalutazione Fabbricati Disponibili (Sterilizzati)</v>
          </cell>
          <cell r="O264">
            <v>0</v>
          </cell>
          <cell r="P264">
            <v>0</v>
          </cell>
        </row>
        <row r="265">
          <cell r="I265" t="str">
            <v>INPUT</v>
          </cell>
          <cell r="M265" t="str">
            <v>AA22b</v>
          </cell>
          <cell r="N265" t="str">
            <v>F.do Svalutazione Fabbricati Indisponibili (Non sterilizzati)</v>
          </cell>
          <cell r="O265">
            <v>0</v>
          </cell>
          <cell r="P265">
            <v>0</v>
          </cell>
        </row>
        <row r="266">
          <cell r="I266" t="str">
            <v>INPUT</v>
          </cell>
          <cell r="M266" t="str">
            <v>AA22b</v>
          </cell>
          <cell r="N266" t="str">
            <v>F.do Svalutazione Fabbricati Indisponibili (sterilizzati)</v>
          </cell>
          <cell r="O266">
            <v>0</v>
          </cell>
          <cell r="P266">
            <v>0</v>
          </cell>
        </row>
        <row r="267">
          <cell r="H267" t="str">
            <v>AAA580</v>
          </cell>
          <cell r="I267" t="str">
            <v>TOTALE</v>
          </cell>
          <cell r="J267" t="str">
            <v>AB1030C</v>
          </cell>
          <cell r="M267" t="str">
            <v>AA23</v>
          </cell>
          <cell r="N267" t="str">
            <v>A.II.10.c) F.do Svalutazione Impianti e macchinari</v>
          </cell>
          <cell r="O267">
            <v>0</v>
          </cell>
          <cell r="P267">
            <v>0</v>
          </cell>
        </row>
        <row r="268">
          <cell r="I268" t="str">
            <v>INPUT</v>
          </cell>
          <cell r="N268" t="str">
            <v>F.do Svalutazione Impianti e macchinari (Non sterilizzati)</v>
          </cell>
          <cell r="O268">
            <v>0</v>
          </cell>
          <cell r="P268">
            <v>0</v>
          </cell>
        </row>
        <row r="269">
          <cell r="I269" t="str">
            <v>INPUT</v>
          </cell>
          <cell r="N269" t="str">
            <v>F.do Svalutazione Impianti e macchinari (sterilizzati)</v>
          </cell>
          <cell r="O269">
            <v>0</v>
          </cell>
          <cell r="P269">
            <v>0</v>
          </cell>
        </row>
        <row r="270">
          <cell r="H270" t="str">
            <v>AAA590</v>
          </cell>
          <cell r="I270" t="str">
            <v>TOTALE</v>
          </cell>
          <cell r="J270" t="str">
            <v>AB1040C</v>
          </cell>
          <cell r="M270" t="str">
            <v>AA24</v>
          </cell>
          <cell r="N270" t="str">
            <v>A.II.10.d) F.do Svalutazione Attrezzature sanitarie e scientifiche</v>
          </cell>
          <cell r="O270">
            <v>0</v>
          </cell>
          <cell r="P270">
            <v>0</v>
          </cell>
        </row>
        <row r="271">
          <cell r="I271" t="str">
            <v>INPUT</v>
          </cell>
          <cell r="N271" t="str">
            <v>F.do Svalutazione Attrezz. Sanitarie e scientifiche (Non sterilizzati)</v>
          </cell>
          <cell r="O271">
            <v>0</v>
          </cell>
          <cell r="P271">
            <v>0</v>
          </cell>
        </row>
        <row r="272">
          <cell r="I272" t="str">
            <v>INPUT</v>
          </cell>
          <cell r="N272" t="str">
            <v>F.do Svalutazione Attrezz. Sanitarie e scientifiche (Sterilizzati)</v>
          </cell>
          <cell r="O272">
            <v>0</v>
          </cell>
          <cell r="P272">
            <v>0</v>
          </cell>
        </row>
        <row r="273">
          <cell r="I273" t="str">
            <v>INPUT</v>
          </cell>
          <cell r="N273" t="str">
            <v>F.do Svalutazione Beni per assistenza protesica (Non sterilizzati)</v>
          </cell>
          <cell r="O273">
            <v>0</v>
          </cell>
          <cell r="P273">
            <v>0</v>
          </cell>
        </row>
        <row r="274">
          <cell r="I274" t="str">
            <v>INPUT</v>
          </cell>
          <cell r="N274" t="str">
            <v>F.do Svalutazione Beni per assistenza protesica (Sterilizzati)</v>
          </cell>
          <cell r="O274">
            <v>0</v>
          </cell>
          <cell r="P274">
            <v>0</v>
          </cell>
        </row>
        <row r="275">
          <cell r="H275" t="str">
            <v>AAA600</v>
          </cell>
          <cell r="I275" t="str">
            <v>TOTALE</v>
          </cell>
          <cell r="J275" t="str">
            <v>AB1050C</v>
          </cell>
          <cell r="M275" t="str">
            <v>AA25</v>
          </cell>
          <cell r="N275" t="str">
            <v>A.II.10.e) F.do Svalutazione Mobili e arredi</v>
          </cell>
          <cell r="O275">
            <v>0</v>
          </cell>
          <cell r="P275">
            <v>0</v>
          </cell>
        </row>
        <row r="276">
          <cell r="I276" t="str">
            <v>INPUT</v>
          </cell>
          <cell r="N276" t="str">
            <v>F.do Svalutazione Mobili e arredi (Non sterilizzati)</v>
          </cell>
          <cell r="O276">
            <v>0</v>
          </cell>
          <cell r="P276">
            <v>0</v>
          </cell>
        </row>
        <row r="277">
          <cell r="I277" t="str">
            <v>INPUT</v>
          </cell>
          <cell r="N277" t="str">
            <v>F.do Svalutazione Mobili e arredi (sterilizzati)</v>
          </cell>
          <cell r="O277">
            <v>0</v>
          </cell>
          <cell r="P277">
            <v>0</v>
          </cell>
        </row>
        <row r="278">
          <cell r="H278" t="str">
            <v>AAA610</v>
          </cell>
          <cell r="I278" t="str">
            <v>TOTALE</v>
          </cell>
          <cell r="J278" t="str">
            <v>AB1060C</v>
          </cell>
          <cell r="M278" t="str">
            <v>AA26</v>
          </cell>
          <cell r="N278" t="str">
            <v>A.II.10.f) F.do Svalutazione Automezzi</v>
          </cell>
          <cell r="O278">
            <v>0</v>
          </cell>
          <cell r="P278">
            <v>0</v>
          </cell>
        </row>
        <row r="279">
          <cell r="I279" t="str">
            <v>INPUT</v>
          </cell>
          <cell r="N279" t="str">
            <v>F.do Svalutazione Automezzi (Non sterilizzati)</v>
          </cell>
          <cell r="O279">
            <v>0</v>
          </cell>
          <cell r="P279">
            <v>0</v>
          </cell>
        </row>
        <row r="280">
          <cell r="I280" t="str">
            <v>INPUT</v>
          </cell>
          <cell r="N280" t="str">
            <v>F.do Svalutazione Automezzi (sterilizzati)</v>
          </cell>
          <cell r="O280">
            <v>0</v>
          </cell>
          <cell r="P280">
            <v>0</v>
          </cell>
        </row>
        <row r="281">
          <cell r="H281" t="str">
            <v>AAA620</v>
          </cell>
          <cell r="I281" t="str">
            <v>TOTALE</v>
          </cell>
          <cell r="J281" t="str">
            <v>AB1070C</v>
          </cell>
          <cell r="M281" t="str">
            <v>AA27</v>
          </cell>
          <cell r="N281" t="str">
            <v>A.II.10.g) F.do Svalutazione Oggetti d'arte</v>
          </cell>
          <cell r="O281">
            <v>0</v>
          </cell>
          <cell r="P281">
            <v>0</v>
          </cell>
        </row>
        <row r="282">
          <cell r="I282" t="str">
            <v>INPUT</v>
          </cell>
          <cell r="N282" t="str">
            <v>F.do Svalutazione Oggetti d'arte</v>
          </cell>
          <cell r="O282">
            <v>0</v>
          </cell>
          <cell r="P282">
            <v>0</v>
          </cell>
        </row>
        <row r="283">
          <cell r="H283" t="str">
            <v>AAA630</v>
          </cell>
          <cell r="I283" t="str">
            <v>TOTALE</v>
          </cell>
          <cell r="J283" t="str">
            <v>AB1080C</v>
          </cell>
          <cell r="M283" t="str">
            <v>AA28</v>
          </cell>
          <cell r="N283" t="str">
            <v>A.II.10.h) F.do Svalutazione Altre immobil. Materiali</v>
          </cell>
          <cell r="O283">
            <v>0</v>
          </cell>
          <cell r="P283">
            <v>0</v>
          </cell>
        </row>
        <row r="284">
          <cell r="I284" t="str">
            <v>INPUT</v>
          </cell>
          <cell r="N284" t="str">
            <v>F.do Svalutazione Altre immobil. materiali (Non sterilizzati)</v>
          </cell>
          <cell r="O284">
            <v>0</v>
          </cell>
          <cell r="P284">
            <v>0</v>
          </cell>
        </row>
        <row r="285">
          <cell r="I285" t="str">
            <v>INPUT</v>
          </cell>
          <cell r="N285" t="str">
            <v>F.do Svalutazione Altre immobil. materiali (sterilizzati)</v>
          </cell>
          <cell r="O285">
            <v>0</v>
          </cell>
          <cell r="P285">
            <v>0</v>
          </cell>
        </row>
        <row r="286">
          <cell r="I286" t="str">
            <v>TOTALE</v>
          </cell>
          <cell r="N286" t="str">
            <v>A.III. Immobilizzazioni finanziarie.</v>
          </cell>
          <cell r="O286">
            <v>0</v>
          </cell>
          <cell r="P286">
            <v>0</v>
          </cell>
        </row>
        <row r="287">
          <cell r="I287" t="str">
            <v>TOTALE</v>
          </cell>
          <cell r="J287" t="str">
            <v>AC1000A</v>
          </cell>
          <cell r="N287" t="str">
            <v>A.III.1 Crediti Finanziari</v>
          </cell>
          <cell r="O287">
            <v>0</v>
          </cell>
          <cell r="P287">
            <v>0</v>
          </cell>
        </row>
        <row r="288">
          <cell r="H288" t="str">
            <v>AAA660</v>
          </cell>
          <cell r="I288" t="str">
            <v>INPUT</v>
          </cell>
          <cell r="M288" t="str">
            <v>AA31a</v>
          </cell>
          <cell r="N288" t="str">
            <v>A.III.1.a) Crediti finanziari v/Stato</v>
          </cell>
          <cell r="O288">
            <v>0</v>
          </cell>
          <cell r="P288">
            <v>0</v>
          </cell>
        </row>
        <row r="289">
          <cell r="H289" t="str">
            <v>AAA670</v>
          </cell>
          <cell r="I289" t="str">
            <v>INPUT</v>
          </cell>
          <cell r="M289" t="str">
            <v>AA31b</v>
          </cell>
          <cell r="N289" t="str">
            <v>A.III.1.b) Crediti finanziari v/Regione</v>
          </cell>
          <cell r="O289">
            <v>0</v>
          </cell>
          <cell r="P289">
            <v>0</v>
          </cell>
        </row>
        <row r="290">
          <cell r="H290" t="str">
            <v>AAA680</v>
          </cell>
          <cell r="I290" t="str">
            <v>INPUT</v>
          </cell>
          <cell r="M290" t="str">
            <v>AA31c</v>
          </cell>
          <cell r="N290" t="str">
            <v>A.III.1.c) Crediti finanziari v/Partecipate</v>
          </cell>
          <cell r="O290">
            <v>0</v>
          </cell>
          <cell r="P290">
            <v>0</v>
          </cell>
        </row>
        <row r="291">
          <cell r="H291" t="str">
            <v>AAA690</v>
          </cell>
          <cell r="I291" t="str">
            <v>INPUT</v>
          </cell>
          <cell r="M291" t="str">
            <v>AA31d</v>
          </cell>
          <cell r="N291" t="str">
            <v>A.III.1.d) Crediti finanziari v/Altri</v>
          </cell>
          <cell r="O291">
            <v>0</v>
          </cell>
          <cell r="P291">
            <v>0</v>
          </cell>
        </row>
        <row r="292">
          <cell r="I292" t="str">
            <v>TOTALE</v>
          </cell>
          <cell r="J292" t="str">
            <v>AC1000B</v>
          </cell>
          <cell r="N292" t="str">
            <v>A.III.2 Titoli</v>
          </cell>
          <cell r="O292">
            <v>0</v>
          </cell>
          <cell r="P292">
            <v>0</v>
          </cell>
        </row>
        <row r="293">
          <cell r="H293" t="str">
            <v>AAA710</v>
          </cell>
          <cell r="I293" t="str">
            <v>TOTALE</v>
          </cell>
          <cell r="M293" t="str">
            <v>AA32a</v>
          </cell>
          <cell r="N293" t="str">
            <v>A.III.2.a) Partecipazioni</v>
          </cell>
          <cell r="O293">
            <v>0</v>
          </cell>
          <cell r="P293">
            <v>0</v>
          </cell>
        </row>
        <row r="294">
          <cell r="I294" t="str">
            <v>INPUT</v>
          </cell>
          <cell r="N294" t="str">
            <v>Partecipazioni in imprese controllate</v>
          </cell>
          <cell r="O294">
            <v>0</v>
          </cell>
          <cell r="P294">
            <v>0</v>
          </cell>
        </row>
        <row r="295">
          <cell r="I295" t="str">
            <v>INPUT</v>
          </cell>
          <cell r="N295" t="str">
            <v>Partecipazioni in imprese collegate</v>
          </cell>
          <cell r="O295">
            <v>0</v>
          </cell>
          <cell r="P295">
            <v>0</v>
          </cell>
        </row>
        <row r="296">
          <cell r="I296" t="str">
            <v>INPUT</v>
          </cell>
          <cell r="N296" t="str">
            <v>Partecipazioni in altre imprese</v>
          </cell>
          <cell r="O296">
            <v>0</v>
          </cell>
          <cell r="P296">
            <v>0</v>
          </cell>
        </row>
        <row r="297">
          <cell r="I297" t="str">
            <v>TOTALE</v>
          </cell>
          <cell r="M297" t="str">
            <v>AA32b</v>
          </cell>
          <cell r="N297" t="str">
            <v>A.III.2.b) Altri Titoli</v>
          </cell>
          <cell r="O297">
            <v>0</v>
          </cell>
          <cell r="P297">
            <v>0</v>
          </cell>
        </row>
        <row r="298">
          <cell r="H298" t="str">
            <v>AAA730</v>
          </cell>
          <cell r="I298" t="str">
            <v>INPUT</v>
          </cell>
          <cell r="N298" t="str">
            <v>A.III.2.b.1) Titoli di Stato</v>
          </cell>
          <cell r="O298">
            <v>0</v>
          </cell>
          <cell r="P298">
            <v>0</v>
          </cell>
        </row>
        <row r="299">
          <cell r="H299" t="str">
            <v>AAA740</v>
          </cell>
          <cell r="I299" t="str">
            <v>INPUT</v>
          </cell>
          <cell r="N299" t="str">
            <v>A.III.2.b.2) Altre Obbligazioni</v>
          </cell>
          <cell r="O299">
            <v>0</v>
          </cell>
          <cell r="P299">
            <v>0</v>
          </cell>
        </row>
        <row r="300">
          <cell r="H300" t="str">
            <v>AAA750</v>
          </cell>
          <cell r="I300" t="str">
            <v>INPUT</v>
          </cell>
          <cell r="N300" t="str">
            <v>A.III.2.b.3) Titoli azionari quotati in Borsa</v>
          </cell>
          <cell r="O300">
            <v>0</v>
          </cell>
          <cell r="P300">
            <v>0</v>
          </cell>
        </row>
        <row r="301">
          <cell r="H301" t="str">
            <v>AAA760</v>
          </cell>
          <cell r="I301" t="str">
            <v>INPUT</v>
          </cell>
          <cell r="N301" t="str">
            <v>A.III.2.b.4) Titoli diversi</v>
          </cell>
          <cell r="O301">
            <v>0</v>
          </cell>
          <cell r="P301">
            <v>0</v>
          </cell>
        </row>
        <row r="302">
          <cell r="I302" t="str">
            <v>TOTALE</v>
          </cell>
          <cell r="N302" t="str">
            <v>B) ATTIVO CIRCOLANTE.</v>
          </cell>
          <cell r="O302">
            <v>167218</v>
          </cell>
          <cell r="P302">
            <v>153247</v>
          </cell>
        </row>
        <row r="303">
          <cell r="I303" t="str">
            <v>TOTALE</v>
          </cell>
          <cell r="N303" t="str">
            <v>B.I. Rimanenze</v>
          </cell>
          <cell r="O303">
            <v>14460</v>
          </cell>
          <cell r="P303">
            <v>14612</v>
          </cell>
        </row>
        <row r="304">
          <cell r="I304" t="str">
            <v>TOTALE</v>
          </cell>
          <cell r="J304" t="str">
            <v>BA1000A</v>
          </cell>
          <cell r="N304" t="str">
            <v>B.I.1 Rimanenze di materiale sanitario</v>
          </cell>
          <cell r="O304">
            <v>13745</v>
          </cell>
          <cell r="P304">
            <v>13931</v>
          </cell>
        </row>
        <row r="305">
          <cell r="I305" t="str">
            <v>TOTALE</v>
          </cell>
          <cell r="N305" t="str">
            <v>Farmaceutici: Specialità Medicinali</v>
          </cell>
          <cell r="O305">
            <v>0</v>
          </cell>
          <cell r="P305">
            <v>0</v>
          </cell>
        </row>
        <row r="306">
          <cell r="I306" t="str">
            <v>TOTALE</v>
          </cell>
          <cell r="N306" t="str">
            <v>Farmaceutici: Specialità Medicinali (File F compreso HCV)</v>
          </cell>
          <cell r="O306">
            <v>0</v>
          </cell>
          <cell r="P306">
            <v>0</v>
          </cell>
        </row>
        <row r="307">
          <cell r="H307" t="str">
            <v>ABA020</v>
          </cell>
          <cell r="I307" t="str">
            <v>INPUT</v>
          </cell>
          <cell r="M307" t="str">
            <v>AB11</v>
          </cell>
          <cell r="N307" t="str">
            <v>Farmaceutici: Specialità Medicinali (File F escluso HCV)</v>
          </cell>
          <cell r="O307">
            <v>0</v>
          </cell>
          <cell r="P307">
            <v>0</v>
          </cell>
        </row>
        <row r="308">
          <cell r="H308" t="str">
            <v>ABA020</v>
          </cell>
          <cell r="I308" t="str">
            <v>INPUT</v>
          </cell>
          <cell r="M308" t="str">
            <v>AB11</v>
          </cell>
          <cell r="N308" t="str">
            <v>Farmaceutici: Specialità Medicinali (HCV)</v>
          </cell>
          <cell r="O308">
            <v>0</v>
          </cell>
          <cell r="P308">
            <v>0</v>
          </cell>
        </row>
        <row r="309">
          <cell r="H309" t="str">
            <v>ABA020</v>
          </cell>
          <cell r="I309" t="str">
            <v>INPUT</v>
          </cell>
          <cell r="M309" t="str">
            <v>AB11</v>
          </cell>
          <cell r="N309" t="str">
            <v>Farmaceutici: Specialità Medicinali (altro: farmaci ospedalieri)</v>
          </cell>
          <cell r="O309">
            <v>6938</v>
          </cell>
          <cell r="P309">
            <v>7572</v>
          </cell>
        </row>
        <row r="310">
          <cell r="H310" t="str">
            <v>ABA020</v>
          </cell>
          <cell r="I310" t="str">
            <v>INPUT</v>
          </cell>
          <cell r="M310" t="str">
            <v>AB11</v>
          </cell>
          <cell r="N310" t="str">
            <v>Farmaceutici: Specialità Medicinali (Doppio Canale ex Nota CUF 37)</v>
          </cell>
          <cell r="O310">
            <v>0</v>
          </cell>
          <cell r="P310">
            <v>0</v>
          </cell>
        </row>
        <row r="311">
          <cell r="H311" t="str">
            <v>ABA020</v>
          </cell>
          <cell r="I311" t="str">
            <v>INPUT</v>
          </cell>
          <cell r="M311" t="str">
            <v>AB11</v>
          </cell>
          <cell r="N311" t="str">
            <v>Farmaceutici: Specialità Medicinali (Primo Ciclo terapeutico D.G.R. 10246/02)</v>
          </cell>
          <cell r="O311">
            <v>0</v>
          </cell>
          <cell r="P311">
            <v>0</v>
          </cell>
        </row>
        <row r="312">
          <cell r="H312" t="str">
            <v>ABA020</v>
          </cell>
          <cell r="I312" t="str">
            <v>INPUT</v>
          </cell>
          <cell r="M312" t="str">
            <v>AB11</v>
          </cell>
          <cell r="N312" t="str">
            <v>Farmaceutici: Specialità Medicinali da Asl/Ao/Fondazioni della Regione</v>
          </cell>
          <cell r="O312">
            <v>0</v>
          </cell>
          <cell r="P312">
            <v>0</v>
          </cell>
        </row>
        <row r="313">
          <cell r="H313" t="str">
            <v>ABA020</v>
          </cell>
          <cell r="I313" t="str">
            <v>INPUT</v>
          </cell>
          <cell r="M313" t="str">
            <v>AB11</v>
          </cell>
          <cell r="N313" t="str">
            <v>Farmaceutici: Specialità Medicinali (Doppio Canale ex Nota CUF 37) da Asl/Ao/Fondazioni della Regione</v>
          </cell>
          <cell r="O313">
            <v>0</v>
          </cell>
          <cell r="P313">
            <v>0</v>
          </cell>
        </row>
        <row r="314">
          <cell r="H314" t="str">
            <v>ABA020</v>
          </cell>
          <cell r="I314" t="str">
            <v>INPUT</v>
          </cell>
          <cell r="M314" t="str">
            <v>AB11</v>
          </cell>
          <cell r="N314" t="str">
            <v>Farmaceutici: Ossigeno</v>
          </cell>
          <cell r="O314">
            <v>23</v>
          </cell>
          <cell r="P314">
            <v>4</v>
          </cell>
        </row>
        <row r="315">
          <cell r="H315" t="str">
            <v>ABA020</v>
          </cell>
          <cell r="I315" t="str">
            <v>INPUT</v>
          </cell>
          <cell r="M315" t="str">
            <v>AB11</v>
          </cell>
          <cell r="N315" t="str">
            <v>Farmaceutici: Ossigeno (Doppio Canale)</v>
          </cell>
          <cell r="O315">
            <v>0</v>
          </cell>
          <cell r="P315">
            <v>0</v>
          </cell>
        </row>
        <row r="316">
          <cell r="H316" t="str">
            <v>ABA020</v>
          </cell>
          <cell r="I316" t="str">
            <v>INPUT</v>
          </cell>
          <cell r="M316" t="str">
            <v>AB11</v>
          </cell>
          <cell r="N316" t="str">
            <v>Farmaceutici: Ossigeno da Asl/Ao/Fondazioni della Regione</v>
          </cell>
          <cell r="O316">
            <v>0</v>
          </cell>
          <cell r="P316">
            <v>0</v>
          </cell>
        </row>
        <row r="317">
          <cell r="H317" t="str">
            <v>ABA020</v>
          </cell>
          <cell r="I317" t="str">
            <v>INPUT</v>
          </cell>
          <cell r="M317" t="str">
            <v>AB11</v>
          </cell>
          <cell r="N317" t="str">
            <v>Farmaceutici: Ossigeno (Doppio Canale) da Asl/Ao/Fondazioni della Regione</v>
          </cell>
          <cell r="O317">
            <v>0</v>
          </cell>
          <cell r="P317">
            <v>0</v>
          </cell>
        </row>
        <row r="318">
          <cell r="H318" t="str">
            <v>ABA020</v>
          </cell>
          <cell r="I318" t="str">
            <v>INPUT</v>
          </cell>
          <cell r="M318" t="str">
            <v>AB11</v>
          </cell>
          <cell r="N318" t="str">
            <v>Farmaceutici: Specialità Medicinali SENZA AIC</v>
          </cell>
          <cell r="O318">
            <v>110</v>
          </cell>
          <cell r="P318">
            <v>118</v>
          </cell>
        </row>
        <row r="319">
          <cell r="H319" t="str">
            <v>ABA020</v>
          </cell>
          <cell r="I319" t="str">
            <v>INPUT</v>
          </cell>
          <cell r="M319" t="str">
            <v>AB11</v>
          </cell>
          <cell r="N319" t="str">
            <v>Farmaceutici: Galenici e altri medicinali SENZA AIC</v>
          </cell>
          <cell r="O319">
            <v>201</v>
          </cell>
          <cell r="P319">
            <v>47</v>
          </cell>
        </row>
        <row r="320">
          <cell r="H320" t="str">
            <v>ABA020</v>
          </cell>
          <cell r="I320" t="str">
            <v>INPUT</v>
          </cell>
          <cell r="M320" t="str">
            <v>AB11</v>
          </cell>
          <cell r="N320" t="str">
            <v>Farmaceutici: Ossigeno e gas medicali SENZA AIC</v>
          </cell>
          <cell r="O320">
            <v>11</v>
          </cell>
          <cell r="P320">
            <v>0</v>
          </cell>
        </row>
        <row r="321">
          <cell r="H321" t="str">
            <v>ABA020</v>
          </cell>
          <cell r="I321" t="str">
            <v>INPUT</v>
          </cell>
          <cell r="M321" t="str">
            <v>AB11</v>
          </cell>
          <cell r="N321" t="str">
            <v>Emoderivati</v>
          </cell>
          <cell r="O321">
            <v>338</v>
          </cell>
          <cell r="P321">
            <v>207</v>
          </cell>
        </row>
        <row r="322">
          <cell r="H322" t="str">
            <v>ABA020</v>
          </cell>
          <cell r="I322" t="str">
            <v>INPUT</v>
          </cell>
          <cell r="M322" t="str">
            <v>AB11</v>
          </cell>
          <cell r="N322" t="str">
            <v>Emoderivati da Privati [SOLAMENTE OVE GESTITI NELL'AMBITO DEL CONSORZIO INTERREGIONALE]</v>
          </cell>
          <cell r="O322">
            <v>0</v>
          </cell>
          <cell r="P322">
            <v>0</v>
          </cell>
        </row>
        <row r="323">
          <cell r="H323" t="str">
            <v>ABA020</v>
          </cell>
          <cell r="I323" t="str">
            <v>INPUT</v>
          </cell>
          <cell r="M323" t="str">
            <v>AB11</v>
          </cell>
          <cell r="N323" t="str">
            <v>Emoderivati (Doppio Canale ex Nota CUF 37)</v>
          </cell>
          <cell r="O323">
            <v>0</v>
          </cell>
          <cell r="P323">
            <v>0</v>
          </cell>
        </row>
        <row r="324">
          <cell r="H324" t="str">
            <v>ABA020</v>
          </cell>
          <cell r="I324" t="str">
            <v>INPUT</v>
          </cell>
          <cell r="M324" t="str">
            <v>AB11</v>
          </cell>
          <cell r="N324" t="str">
            <v>Emoderivati da Asl/Ao/Fondazioni della Regione  [ESCLUSI EMODERIVATI GESTITI VIA CONSORZIO INTERREGIONALE]</v>
          </cell>
          <cell r="O324">
            <v>0</v>
          </cell>
          <cell r="P324">
            <v>0</v>
          </cell>
        </row>
        <row r="325">
          <cell r="H325" t="str">
            <v>ABA020</v>
          </cell>
          <cell r="I325" t="str">
            <v>INPUT</v>
          </cell>
          <cell r="M325" t="str">
            <v>AB11</v>
          </cell>
          <cell r="N325" t="str">
            <v>Emoderivati da Asl/Ao/Fondazioni della Regione [SOLAMENTE OVE GESTITI NELL'AMBITO DEL CONSORZIO INTERREGIONALE]</v>
          </cell>
          <cell r="O325">
            <v>19</v>
          </cell>
          <cell r="P325">
            <v>140</v>
          </cell>
        </row>
        <row r="326">
          <cell r="H326" t="str">
            <v>ABA020</v>
          </cell>
          <cell r="I326" t="str">
            <v>INPUT</v>
          </cell>
          <cell r="M326" t="str">
            <v>AB11</v>
          </cell>
          <cell r="N326" t="str">
            <v>Emoderivati da Az. Pubbliche ExtraRegione [SOLAMENTE OVE GESTITI NELL'AMBITO DEL CONSORZIO INTERREGIONALE]</v>
          </cell>
          <cell r="O326">
            <v>0</v>
          </cell>
          <cell r="P326">
            <v>0</v>
          </cell>
        </row>
        <row r="327">
          <cell r="H327" t="str">
            <v>ABA020</v>
          </cell>
          <cell r="I327" t="str">
            <v>INPUT</v>
          </cell>
          <cell r="M327" t="str">
            <v>AB11</v>
          </cell>
          <cell r="N327" t="str">
            <v>Emoderivati (Doppio Canale ex Nota CUF 37) da Asl/Ao/Fondazioni della Regione</v>
          </cell>
          <cell r="O327">
            <v>0</v>
          </cell>
          <cell r="P327">
            <v>0</v>
          </cell>
        </row>
        <row r="328">
          <cell r="H328" t="str">
            <v>ABA020</v>
          </cell>
          <cell r="I328" t="str">
            <v>INPUT</v>
          </cell>
          <cell r="M328" t="str">
            <v>AB11</v>
          </cell>
          <cell r="N328" t="str">
            <v>Emoderivati di produzione regionale</v>
          </cell>
          <cell r="O328">
            <v>0</v>
          </cell>
          <cell r="P328">
            <v>0</v>
          </cell>
        </row>
        <row r="329">
          <cell r="H329" t="str">
            <v>ABA050</v>
          </cell>
          <cell r="I329" t="str">
            <v>INPUT</v>
          </cell>
          <cell r="M329" t="str">
            <v>AB11</v>
          </cell>
          <cell r="N329" t="str">
            <v>Prodotti dietetici</v>
          </cell>
          <cell r="O329">
            <v>3</v>
          </cell>
          <cell r="P329">
            <v>8</v>
          </cell>
        </row>
        <row r="330">
          <cell r="H330" t="str">
            <v>ABA040</v>
          </cell>
          <cell r="I330" t="str">
            <v>INPUT</v>
          </cell>
          <cell r="M330" t="str">
            <v>AB11</v>
          </cell>
          <cell r="N330" t="str">
            <v>Dispositivi medico diagnostici in vitro: Materiali diagnostici  - Cnd: W</v>
          </cell>
          <cell r="O330">
            <v>2052</v>
          </cell>
          <cell r="P330">
            <v>1765</v>
          </cell>
        </row>
        <row r="331">
          <cell r="H331" t="str">
            <v>ABA040</v>
          </cell>
          <cell r="I331" t="str">
            <v>INPUT</v>
          </cell>
          <cell r="M331" t="str">
            <v>AB11</v>
          </cell>
          <cell r="N331" t="str">
            <v>Dispositivi medici: Materiali diagnostici (materiale per apparecchiature sanitare e relativi componenti.) Cnd: Z</v>
          </cell>
          <cell r="O331">
            <v>141</v>
          </cell>
          <cell r="P331">
            <v>136</v>
          </cell>
        </row>
        <row r="332">
          <cell r="H332" t="str">
            <v>ABA070</v>
          </cell>
          <cell r="I332" t="str">
            <v>INPUT</v>
          </cell>
          <cell r="M332" t="str">
            <v>AB11</v>
          </cell>
          <cell r="N332" t="str">
            <v>Prodotti chimici: Materiali diagnostici (senza Cnd)</v>
          </cell>
          <cell r="O332">
            <v>39</v>
          </cell>
          <cell r="P332">
            <v>63</v>
          </cell>
        </row>
        <row r="333">
          <cell r="H333" t="str">
            <v>ABA040</v>
          </cell>
          <cell r="I333" t="str">
            <v>INPUT</v>
          </cell>
          <cell r="M333" t="str">
            <v>AB11</v>
          </cell>
          <cell r="N333" t="str">
            <v>Dispositivi medici: Presidi chirurgici e materiali sanitari - Cnd: A; B; D; G; H; K; L; M; N; Q; R; S; T[Ao-Irccs tutto; Asl escluso T04]; U; V; Y[solo Ao-Irccs]</v>
          </cell>
          <cell r="O333">
            <v>2619</v>
          </cell>
          <cell r="P333">
            <v>2381</v>
          </cell>
        </row>
        <row r="334">
          <cell r="H334" t="str">
            <v>ABA040</v>
          </cell>
          <cell r="I334" t="str">
            <v>INPUT</v>
          </cell>
          <cell r="M334" t="str">
            <v>AB11</v>
          </cell>
          <cell r="N334" t="str">
            <v>Dispositivi per appar. Cardiocircolatorio Cnd: C</v>
          </cell>
          <cell r="O334">
            <v>841</v>
          </cell>
          <cell r="P334">
            <v>979</v>
          </cell>
        </row>
        <row r="335">
          <cell r="H335" t="str">
            <v>ABA040</v>
          </cell>
          <cell r="I335" t="str">
            <v>INPUT</v>
          </cell>
          <cell r="M335" t="str">
            <v>AB11</v>
          </cell>
          <cell r="N335" t="str">
            <v>Dispositivi medici con repertorio e senza CND (tipo 2, kit)</v>
          </cell>
          <cell r="O335">
            <v>41</v>
          </cell>
          <cell r="P335">
            <v>66</v>
          </cell>
        </row>
        <row r="336">
          <cell r="H336" t="str">
            <v>ABA040</v>
          </cell>
          <cell r="I336" t="str">
            <v>INPUT</v>
          </cell>
          <cell r="M336" t="str">
            <v>AB11</v>
          </cell>
          <cell r="N336" t="str">
            <v>Dispositivi medici non registrati in Italia (senza repertorio e con CND assimilabile)</v>
          </cell>
          <cell r="O336">
            <v>2</v>
          </cell>
          <cell r="P336">
            <v>2</v>
          </cell>
        </row>
        <row r="337">
          <cell r="H337" t="str">
            <v>ABA080</v>
          </cell>
          <cell r="I337" t="str">
            <v>INPUT</v>
          </cell>
          <cell r="M337" t="str">
            <v>AB11</v>
          </cell>
          <cell r="N337" t="str">
            <v>Materiale chirurgico e prodotti per uso veterinario</v>
          </cell>
          <cell r="O337">
            <v>0</v>
          </cell>
          <cell r="P337">
            <v>0</v>
          </cell>
        </row>
        <row r="338">
          <cell r="H338" t="str">
            <v>ABA040</v>
          </cell>
          <cell r="I338" t="str">
            <v>INPUT</v>
          </cell>
          <cell r="M338" t="str">
            <v>AB11</v>
          </cell>
          <cell r="N338" t="str">
            <v>Materiali protesici (c.d. protesica "Maggiore") [compilazione ASL] - Cnd: Y</v>
          </cell>
          <cell r="O338">
            <v>0</v>
          </cell>
          <cell r="P338">
            <v>0</v>
          </cell>
        </row>
        <row r="339">
          <cell r="H339" t="str">
            <v>ABA040</v>
          </cell>
          <cell r="I339" t="str">
            <v>INPUT</v>
          </cell>
          <cell r="M339" t="str">
            <v>AB11</v>
          </cell>
          <cell r="N339" t="str">
            <v>Materiali protesici (c.d. protesica "Minore") [compilazione ASL] - Cnd: T04</v>
          </cell>
          <cell r="O339">
            <v>0</v>
          </cell>
          <cell r="P339">
            <v>0</v>
          </cell>
        </row>
        <row r="340">
          <cell r="H340" t="str">
            <v>ABA040</v>
          </cell>
          <cell r="I340" t="str">
            <v>INPUT</v>
          </cell>
          <cell r="M340" t="str">
            <v>AB11</v>
          </cell>
          <cell r="N340" t="str">
            <v>Dispositivi medici impiantabili attivi: Materiali protesici (endoprotesi)   [compilazione AO-Irccs] - Cnd: J</v>
          </cell>
          <cell r="O340">
            <v>17</v>
          </cell>
          <cell r="P340">
            <v>25</v>
          </cell>
        </row>
        <row r="341">
          <cell r="H341" t="str">
            <v>ABA040</v>
          </cell>
          <cell r="I341" t="str">
            <v>INPUT</v>
          </cell>
          <cell r="M341" t="str">
            <v>AB11</v>
          </cell>
          <cell r="N341" t="str">
            <v>Dispositivi medici: Materiali protesici (endoprotesi non attive) [compilazione AO-Irccs] - Cnd: P</v>
          </cell>
          <cell r="O341">
            <v>121</v>
          </cell>
          <cell r="P341">
            <v>124</v>
          </cell>
        </row>
        <row r="342">
          <cell r="H342" t="str">
            <v>ABA040</v>
          </cell>
          <cell r="I342" t="str">
            <v>INPUT</v>
          </cell>
          <cell r="M342" t="str">
            <v>AB11</v>
          </cell>
          <cell r="N342" t="str">
            <v>Dispositivi medici: Materiali per emodialisi - Cnd: F</v>
          </cell>
          <cell r="O342">
            <v>100</v>
          </cell>
          <cell r="P342">
            <v>100</v>
          </cell>
        </row>
        <row r="343">
          <cell r="H343" t="str">
            <v>ABA060</v>
          </cell>
          <cell r="I343" t="str">
            <v>INPUT</v>
          </cell>
          <cell r="M343" t="str">
            <v>AB11</v>
          </cell>
          <cell r="N343" t="str">
            <v>Materiali per la profilassi igienico-sanitari: sieri</v>
          </cell>
          <cell r="O343">
            <v>0</v>
          </cell>
          <cell r="P343">
            <v>0</v>
          </cell>
        </row>
        <row r="344">
          <cell r="H344" t="str">
            <v>ABA060</v>
          </cell>
          <cell r="I344" t="str">
            <v>INPUT</v>
          </cell>
          <cell r="M344" t="str">
            <v>AB11</v>
          </cell>
          <cell r="N344" t="str">
            <v>Materiali per la profilassi igienico-sanitari: vaccini</v>
          </cell>
          <cell r="O344">
            <v>5</v>
          </cell>
          <cell r="P344">
            <v>4</v>
          </cell>
        </row>
        <row r="345">
          <cell r="H345" t="str">
            <v>ABA080</v>
          </cell>
          <cell r="I345" t="str">
            <v>INPUT</v>
          </cell>
          <cell r="M345" t="str">
            <v>AB11</v>
          </cell>
          <cell r="N345" t="str">
            <v>Prodotti farmaceutici per uso veterinario</v>
          </cell>
          <cell r="O345">
            <v>0</v>
          </cell>
          <cell r="P345">
            <v>0</v>
          </cell>
        </row>
        <row r="346">
          <cell r="H346" t="str">
            <v>ABA030</v>
          </cell>
          <cell r="I346" t="str">
            <v>INPUT</v>
          </cell>
          <cell r="M346" t="str">
            <v>AB11</v>
          </cell>
          <cell r="N346" t="str">
            <v>Sangue ed emocomponenti</v>
          </cell>
          <cell r="O346">
            <v>43</v>
          </cell>
          <cell r="P346">
            <v>0</v>
          </cell>
        </row>
        <row r="347">
          <cell r="H347" t="str">
            <v>ABA030</v>
          </cell>
          <cell r="I347" t="str">
            <v>INPUT</v>
          </cell>
          <cell r="M347" t="str">
            <v>AB11</v>
          </cell>
          <cell r="N347" t="str">
            <v>Sangue ed emocomponenti acquistati Extraregione</v>
          </cell>
          <cell r="O347">
            <v>0</v>
          </cell>
          <cell r="P347">
            <v>0</v>
          </cell>
        </row>
        <row r="348">
          <cell r="H348" t="str">
            <v>ABA030</v>
          </cell>
          <cell r="I348" t="str">
            <v>INPUT</v>
          </cell>
          <cell r="M348" t="str">
            <v>AB11</v>
          </cell>
          <cell r="N348" t="str">
            <v>Sangue ed emocomponenti da Asl/Ao/Fondazioni della Regione</v>
          </cell>
          <cell r="O348">
            <v>0</v>
          </cell>
          <cell r="P348">
            <v>0</v>
          </cell>
        </row>
        <row r="349">
          <cell r="H349" t="str">
            <v>ABA090</v>
          </cell>
          <cell r="I349" t="str">
            <v>INPUT</v>
          </cell>
          <cell r="M349" t="str">
            <v>AB11</v>
          </cell>
          <cell r="N349" t="str">
            <v>Altri beni e prodotti sanitari (PRODOTTI SENZA REPERTORIO E/O CND)</v>
          </cell>
          <cell r="O349">
            <v>81</v>
          </cell>
          <cell r="P349">
            <v>190</v>
          </cell>
        </row>
        <row r="350">
          <cell r="H350" t="str">
            <v>ABA090</v>
          </cell>
          <cell r="I350" t="str">
            <v>INPUT</v>
          </cell>
          <cell r="M350" t="str">
            <v>AB11</v>
          </cell>
          <cell r="N350" t="str">
            <v>Altri beni e prodotti sanitari (escluso Specialità medicinali, ossigeno, emoderivati e sangue) da Asl/Ao/Fondazioni della Regione</v>
          </cell>
          <cell r="O350">
            <v>0</v>
          </cell>
          <cell r="P350">
            <v>0</v>
          </cell>
        </row>
        <row r="351">
          <cell r="H351" t="str">
            <v>ABA100</v>
          </cell>
          <cell r="I351" t="str">
            <v>INPUT</v>
          </cell>
          <cell r="J351" t="str">
            <v>BA3000A</v>
          </cell>
          <cell r="M351" t="str">
            <v>AB13</v>
          </cell>
          <cell r="N351" t="str">
            <v>B.I.1.i) Acconti su forniture materiale sanitario</v>
          </cell>
          <cell r="O351">
            <v>0</v>
          </cell>
          <cell r="P351">
            <v>0</v>
          </cell>
        </row>
        <row r="352">
          <cell r="I352" t="str">
            <v>TOTALE</v>
          </cell>
          <cell r="J352" t="str">
            <v>BA2000A</v>
          </cell>
          <cell r="N352" t="str">
            <v>B.I.2 Rimanenze di materiale non sanitario</v>
          </cell>
          <cell r="O352">
            <v>715</v>
          </cell>
          <cell r="P352">
            <v>681</v>
          </cell>
        </row>
        <row r="353">
          <cell r="H353" t="str">
            <v>ABA120</v>
          </cell>
          <cell r="I353" t="str">
            <v>INPUT</v>
          </cell>
          <cell r="M353" t="str">
            <v>AB12</v>
          </cell>
          <cell r="N353" t="str">
            <v>Prodotti alimentari</v>
          </cell>
          <cell r="O353">
            <v>60</v>
          </cell>
          <cell r="P353">
            <v>51</v>
          </cell>
        </row>
        <row r="354">
          <cell r="H354" t="str">
            <v>ABA130</v>
          </cell>
          <cell r="I354" t="str">
            <v>INPUT</v>
          </cell>
          <cell r="M354" t="str">
            <v>AB12</v>
          </cell>
          <cell r="N354" t="str">
            <v>Materiale di guardaroba, di pulizia e di convivenza in genere</v>
          </cell>
          <cell r="O354">
            <v>576</v>
          </cell>
          <cell r="P354">
            <v>516</v>
          </cell>
        </row>
        <row r="355">
          <cell r="H355" t="str">
            <v>ABA140</v>
          </cell>
          <cell r="I355" t="str">
            <v>INPUT</v>
          </cell>
          <cell r="M355" t="str">
            <v>AB12</v>
          </cell>
          <cell r="N355" t="str">
            <v>Carburanti e lubrificanti</v>
          </cell>
          <cell r="O355">
            <v>0</v>
          </cell>
          <cell r="P355">
            <v>0</v>
          </cell>
        </row>
        <row r="356">
          <cell r="H356" t="str">
            <v>ABA140</v>
          </cell>
          <cell r="I356" t="str">
            <v>INPUT</v>
          </cell>
          <cell r="M356" t="str">
            <v>AB12</v>
          </cell>
          <cell r="N356" t="str">
            <v>Combustibili</v>
          </cell>
          <cell r="O356">
            <v>0</v>
          </cell>
          <cell r="P356">
            <v>0</v>
          </cell>
        </row>
        <row r="357">
          <cell r="H357" t="str">
            <v>ABA150</v>
          </cell>
          <cell r="I357" t="str">
            <v>INPUT</v>
          </cell>
          <cell r="M357" t="str">
            <v>AB12</v>
          </cell>
          <cell r="N357" t="str">
            <v>Cancelleria e stampati</v>
          </cell>
          <cell r="O357">
            <v>28</v>
          </cell>
          <cell r="P357">
            <v>63</v>
          </cell>
        </row>
        <row r="358">
          <cell r="H358" t="str">
            <v>ABA150</v>
          </cell>
          <cell r="I358" t="str">
            <v>INPUT</v>
          </cell>
          <cell r="M358" t="str">
            <v>AB12</v>
          </cell>
          <cell r="N358" t="str">
            <v>Supporti informatici e materiale per EDP</v>
          </cell>
          <cell r="O358">
            <v>50</v>
          </cell>
          <cell r="P358">
            <v>50</v>
          </cell>
        </row>
        <row r="359">
          <cell r="H359" t="str">
            <v>ABA160</v>
          </cell>
          <cell r="I359" t="str">
            <v>INPUT</v>
          </cell>
          <cell r="M359" t="str">
            <v>AB12</v>
          </cell>
          <cell r="N359" t="str">
            <v>Materiale per manutenzioni e riparazioni immobili</v>
          </cell>
          <cell r="O359">
            <v>0</v>
          </cell>
          <cell r="P359">
            <v>0</v>
          </cell>
        </row>
        <row r="360">
          <cell r="H360" t="str">
            <v>ABA160</v>
          </cell>
          <cell r="I360" t="str">
            <v>INPUT</v>
          </cell>
          <cell r="M360" t="str">
            <v>AB12</v>
          </cell>
          <cell r="N360" t="str">
            <v>Materiale per manutenzioni e riparazioni mobili e macchine</v>
          </cell>
          <cell r="O360">
            <v>1</v>
          </cell>
          <cell r="P360">
            <v>1</v>
          </cell>
        </row>
        <row r="361">
          <cell r="H361" t="str">
            <v>ABA160</v>
          </cell>
          <cell r="I361" t="str">
            <v>INPUT</v>
          </cell>
          <cell r="M361" t="str">
            <v>AB12</v>
          </cell>
          <cell r="N361" t="str">
            <v>Materiale per manutenzioni e riparazioni attrezzature tecnico scientifico sanitarie</v>
          </cell>
          <cell r="O361">
            <v>0</v>
          </cell>
          <cell r="P361">
            <v>0</v>
          </cell>
        </row>
        <row r="362">
          <cell r="H362" t="str">
            <v>ABA160</v>
          </cell>
          <cell r="I362" t="str">
            <v>INPUT</v>
          </cell>
          <cell r="M362" t="str">
            <v>AB12</v>
          </cell>
          <cell r="N362" t="str">
            <v>Materiale per manutenzioni e riparazioni attrezzature tecnico economali</v>
          </cell>
          <cell r="O362">
            <v>0</v>
          </cell>
          <cell r="P362">
            <v>0</v>
          </cell>
        </row>
        <row r="363">
          <cell r="H363" t="str">
            <v>ABA160</v>
          </cell>
          <cell r="I363" t="str">
            <v>INPUT</v>
          </cell>
          <cell r="M363" t="str">
            <v>AB12</v>
          </cell>
          <cell r="N363" t="str">
            <v>Materiale per manutenzioni e riparazioni automezzi (sanitari e non)</v>
          </cell>
          <cell r="O363">
            <v>0</v>
          </cell>
          <cell r="P363">
            <v>0</v>
          </cell>
        </row>
        <row r="364">
          <cell r="H364" t="str">
            <v>ABA160</v>
          </cell>
          <cell r="I364" t="str">
            <v>INPUT</v>
          </cell>
          <cell r="M364" t="str">
            <v>AB12</v>
          </cell>
          <cell r="N364" t="str">
            <v>Materiale per manutenzioni e riparazioni - Altro</v>
          </cell>
          <cell r="O364">
            <v>0</v>
          </cell>
          <cell r="P364">
            <v>0</v>
          </cell>
        </row>
        <row r="365">
          <cell r="H365" t="str">
            <v>ABA170</v>
          </cell>
          <cell r="I365" t="str">
            <v>INPUT</v>
          </cell>
          <cell r="M365" t="str">
            <v>AB12</v>
          </cell>
          <cell r="N365" t="str">
            <v xml:space="preserve">Altri beni non sanitari </v>
          </cell>
          <cell r="O365">
            <v>0</v>
          </cell>
          <cell r="P365">
            <v>0</v>
          </cell>
        </row>
        <row r="366">
          <cell r="H366" t="str">
            <v>ABA170</v>
          </cell>
          <cell r="I366" t="str">
            <v>INPUT</v>
          </cell>
          <cell r="M366" t="str">
            <v>AB12</v>
          </cell>
          <cell r="N366" t="str">
            <v>Altri beni non sanitari da Asl/AO della Regione</v>
          </cell>
          <cell r="O366">
            <v>0</v>
          </cell>
          <cell r="P366">
            <v>0</v>
          </cell>
        </row>
        <row r="367">
          <cell r="H367" t="str">
            <v>ABA180</v>
          </cell>
          <cell r="I367" t="str">
            <v>INPUT</v>
          </cell>
          <cell r="J367" t="str">
            <v>BA4000A</v>
          </cell>
          <cell r="M367" t="str">
            <v>AB14</v>
          </cell>
          <cell r="N367" t="str">
            <v>B.I.2.g) Acconti su forniture materiale non sanitario</v>
          </cell>
          <cell r="O367">
            <v>0</v>
          </cell>
          <cell r="P367">
            <v>0</v>
          </cell>
        </row>
        <row r="368">
          <cell r="I368" t="str">
            <v>TOTALE</v>
          </cell>
          <cell r="N368" t="str">
            <v>B.II. Crediti</v>
          </cell>
          <cell r="O368">
            <v>146598</v>
          </cell>
          <cell r="P368">
            <v>131950</v>
          </cell>
        </row>
        <row r="369">
          <cell r="I369" t="str">
            <v>TOTALE</v>
          </cell>
          <cell r="N369" t="str">
            <v>B.II.1)  Crediti v/Stato</v>
          </cell>
          <cell r="O369">
            <v>5488</v>
          </cell>
          <cell r="P369">
            <v>6375</v>
          </cell>
        </row>
        <row r="370">
          <cell r="H370" t="str">
            <v>ABA210</v>
          </cell>
          <cell r="I370" t="str">
            <v>INPUTREG</v>
          </cell>
          <cell r="J370" t="str">
            <v>BB0010A</v>
          </cell>
          <cell r="M370" t="str">
            <v>AB21a1</v>
          </cell>
          <cell r="N370" t="str">
            <v>B.II.1.a)  Crediti v/Stato per spesa corrente - Integrazione a norma del D.L.vo 56/2000</v>
          </cell>
          <cell r="O370">
            <v>0</v>
          </cell>
          <cell r="P370">
            <v>0</v>
          </cell>
        </row>
        <row r="371">
          <cell r="H371" t="str">
            <v>ABA220</v>
          </cell>
          <cell r="I371" t="str">
            <v>INPUTREG</v>
          </cell>
          <cell r="J371" t="str">
            <v>BB0010A</v>
          </cell>
          <cell r="M371" t="str">
            <v>AB21a1</v>
          </cell>
          <cell r="N371" t="str">
            <v>B.II.1.b)  Crediti v/Stato per spesa corrente - FSN</v>
          </cell>
          <cell r="O371">
            <v>0</v>
          </cell>
          <cell r="P371">
            <v>0</v>
          </cell>
        </row>
        <row r="372">
          <cell r="I372" t="str">
            <v>TOTALE</v>
          </cell>
          <cell r="J372" t="str">
            <v>BB0010A</v>
          </cell>
          <cell r="N372" t="str">
            <v>B.II.1.c)  Crediti v/Stato per mobilità attiva extraregionale</v>
          </cell>
          <cell r="O372">
            <v>0</v>
          </cell>
          <cell r="P372">
            <v>0</v>
          </cell>
        </row>
        <row r="373">
          <cell r="H373" t="str">
            <v>ABA230</v>
          </cell>
          <cell r="I373" t="str">
            <v>INPUT</v>
          </cell>
          <cell r="M373" t="str">
            <v>AB21a2</v>
          </cell>
          <cell r="N373" t="str">
            <v>B.II.1.c.1)  Crediti v/Stato per mobilità attiva extraregionale pubblica</v>
          </cell>
          <cell r="O373">
            <v>0</v>
          </cell>
          <cell r="P373">
            <v>0</v>
          </cell>
        </row>
        <row r="374">
          <cell r="H374" t="str">
            <v>ABA230</v>
          </cell>
          <cell r="I374" t="str">
            <v>INPUT</v>
          </cell>
          <cell r="M374" t="str">
            <v>AB21a2</v>
          </cell>
          <cell r="N374" t="str">
            <v>B.II.1.c.2)  Crediti v/Stato per mobilità attiva extraregionale privata</v>
          </cell>
          <cell r="O374">
            <v>0</v>
          </cell>
          <cell r="P374">
            <v>0</v>
          </cell>
        </row>
        <row r="375">
          <cell r="H375" t="str">
            <v>ABA240</v>
          </cell>
          <cell r="I375" t="str">
            <v>INPUTREG</v>
          </cell>
          <cell r="J375" t="str">
            <v>BB0010A</v>
          </cell>
          <cell r="M375" t="str">
            <v>AB21a2</v>
          </cell>
          <cell r="N375" t="str">
            <v>B.II.1.d)  Crediti v/Stato per mobilità attiva internazionale</v>
          </cell>
          <cell r="O375">
            <v>0</v>
          </cell>
          <cell r="P375">
            <v>0</v>
          </cell>
        </row>
        <row r="376">
          <cell r="H376" t="str">
            <v>ABA250</v>
          </cell>
          <cell r="I376" t="str">
            <v>INPUTREG</v>
          </cell>
          <cell r="J376" t="str">
            <v>BB0010A</v>
          </cell>
          <cell r="M376" t="str">
            <v>AB21a1</v>
          </cell>
          <cell r="N376" t="str">
            <v>B.II.1.e)  Crediti v/Stato per acconto quota fabbisogno sanitario regionale standard</v>
          </cell>
          <cell r="O376">
            <v>0</v>
          </cell>
          <cell r="P376">
            <v>0</v>
          </cell>
        </row>
        <row r="377">
          <cell r="H377" t="str">
            <v>ABA260</v>
          </cell>
          <cell r="I377" t="str">
            <v>INPUTREG</v>
          </cell>
          <cell r="J377" t="str">
            <v>BB0010A</v>
          </cell>
          <cell r="M377" t="str">
            <v>AB21a1</v>
          </cell>
          <cell r="N377" t="str">
            <v>B.II.1.f)  Crediti v/Stato per finanziamento sanitario aggiuntivo corrente</v>
          </cell>
          <cell r="O377">
            <v>0</v>
          </cell>
          <cell r="P377">
            <v>0</v>
          </cell>
        </row>
        <row r="378">
          <cell r="H378" t="str">
            <v>ABA270</v>
          </cell>
          <cell r="I378" t="str">
            <v>INPUT</v>
          </cell>
          <cell r="J378" t="str">
            <v>BB0010A</v>
          </cell>
          <cell r="M378" t="str">
            <v>AB21a1</v>
          </cell>
          <cell r="N378" t="str">
            <v>B.II.1.g)   Crediti v/Stato per spesa corrente - altro</v>
          </cell>
          <cell r="O378">
            <v>0</v>
          </cell>
          <cell r="P378">
            <v>0</v>
          </cell>
        </row>
        <row r="379">
          <cell r="H379" t="str">
            <v>ABA280</v>
          </cell>
          <cell r="I379" t="str">
            <v>INPUT</v>
          </cell>
          <cell r="J379" t="str">
            <v>BB0140A</v>
          </cell>
          <cell r="M379" t="str">
            <v>AB21b</v>
          </cell>
          <cell r="N379" t="str">
            <v>B.II.1.h)  Crediti v/Stato per finanziamenti per investimenti</v>
          </cell>
          <cell r="O379">
            <v>4241</v>
          </cell>
          <cell r="P379">
            <v>5177</v>
          </cell>
        </row>
        <row r="380">
          <cell r="I380" t="str">
            <v>TOTALE</v>
          </cell>
          <cell r="N380" t="str">
            <v>B.II.1.i)  Crediti v/Stato per ricerca</v>
          </cell>
          <cell r="O380">
            <v>0</v>
          </cell>
          <cell r="P380">
            <v>0</v>
          </cell>
        </row>
        <row r="381">
          <cell r="H381" t="str">
            <v>ABA300</v>
          </cell>
          <cell r="I381" t="str">
            <v>INPUT</v>
          </cell>
          <cell r="J381" t="str">
            <v>BB0010A</v>
          </cell>
          <cell r="M381" t="str">
            <v>AB21c1</v>
          </cell>
          <cell r="N381" t="str">
            <v>B.II.1.i.1)  Crediti v/Stato per ricerca corrente - Ministero della Salute</v>
          </cell>
          <cell r="O381">
            <v>0</v>
          </cell>
          <cell r="P381">
            <v>0</v>
          </cell>
        </row>
        <row r="382">
          <cell r="H382" t="str">
            <v>ABA310</v>
          </cell>
          <cell r="I382" t="str">
            <v>INPUT</v>
          </cell>
          <cell r="J382" t="str">
            <v>BB0020A</v>
          </cell>
          <cell r="M382" t="str">
            <v>AB21c2</v>
          </cell>
          <cell r="N382" t="str">
            <v>B.II.1.i.2)  Crediti v/Stato per ricerca finalizzata - Ministero della Salute</v>
          </cell>
          <cell r="O382">
            <v>0</v>
          </cell>
          <cell r="P382">
            <v>0</v>
          </cell>
        </row>
        <row r="383">
          <cell r="H383" t="str">
            <v>ABA320</v>
          </cell>
          <cell r="I383" t="str">
            <v>INPUT</v>
          </cell>
          <cell r="J383" t="str">
            <v>BB0010A</v>
          </cell>
          <cell r="M383" t="str">
            <v>AB21c3</v>
          </cell>
          <cell r="N383" t="str">
            <v xml:space="preserve">B.II.1.i.3)  Crediti v/Stato per ricerca - altre Amministrazioni centrali </v>
          </cell>
          <cell r="O383">
            <v>0</v>
          </cell>
          <cell r="P383">
            <v>0</v>
          </cell>
        </row>
        <row r="384">
          <cell r="H384" t="str">
            <v>ABA330</v>
          </cell>
          <cell r="I384" t="str">
            <v>INPUT</v>
          </cell>
          <cell r="J384" t="str">
            <v>BB0140A</v>
          </cell>
          <cell r="M384" t="str">
            <v>AB21c4</v>
          </cell>
          <cell r="N384" t="str">
            <v>B.II.1.i.4)  Crediti v/Stato per ricerca - finanziamenti per investimenti</v>
          </cell>
          <cell r="O384">
            <v>0</v>
          </cell>
          <cell r="P384">
            <v>0</v>
          </cell>
        </row>
        <row r="385">
          <cell r="H385" t="str">
            <v>ABA340</v>
          </cell>
          <cell r="I385" t="str">
            <v>INPUT</v>
          </cell>
          <cell r="J385" t="str">
            <v>BB0010A</v>
          </cell>
          <cell r="M385" t="str">
            <v>AB21d</v>
          </cell>
          <cell r="N385" t="str">
            <v>B.II.1.l)  Crediti v/prefetture</v>
          </cell>
          <cell r="O385">
            <v>1247</v>
          </cell>
          <cell r="P385">
            <v>1198</v>
          </cell>
        </row>
        <row r="386">
          <cell r="I386" t="str">
            <v>TOTALE</v>
          </cell>
          <cell r="N386" t="str">
            <v>B.II.2)  Crediti v/Regione</v>
          </cell>
          <cell r="O386">
            <v>45244</v>
          </cell>
          <cell r="P386">
            <v>38587</v>
          </cell>
        </row>
        <row r="387">
          <cell r="I387" t="str">
            <v>INPUT</v>
          </cell>
          <cell r="N387" t="str">
            <v>B.II.2.a)  Crediti v/Regione o Provincia Autonoma per spesa corrente</v>
          </cell>
          <cell r="O387">
            <v>30589</v>
          </cell>
          <cell r="P387">
            <v>19486</v>
          </cell>
        </row>
        <row r="388">
          <cell r="H388" t="str">
            <v>ABA370</v>
          </cell>
          <cell r="I388" t="str">
            <v>INPUTREG</v>
          </cell>
          <cell r="J388" t="str">
            <v>BB0030A</v>
          </cell>
          <cell r="M388" t="str">
            <v>AB22a1a</v>
          </cell>
          <cell r="N388" t="str">
            <v>B.II.2.a.1)  Crediti v/Regione o Provincia Autonoma per spesa corrente - IRAP</v>
          </cell>
          <cell r="O388">
            <v>0</v>
          </cell>
          <cell r="P388">
            <v>0</v>
          </cell>
        </row>
        <row r="389">
          <cell r="H389" t="str">
            <v>ABA380</v>
          </cell>
          <cell r="I389" t="str">
            <v>INPUTREG</v>
          </cell>
          <cell r="J389" t="str">
            <v>BB0030A</v>
          </cell>
          <cell r="M389" t="str">
            <v>AB22a1a</v>
          </cell>
          <cell r="N389" t="str">
            <v>B.II.2.a.2)  Crediti v/Regione o Provincia Autonoma per spesa corrente - Addizionale IRPEF</v>
          </cell>
          <cell r="O389">
            <v>0</v>
          </cell>
          <cell r="P389">
            <v>0</v>
          </cell>
        </row>
        <row r="390">
          <cell r="H390" t="str">
            <v>ABA390</v>
          </cell>
          <cell r="I390" t="str">
            <v>TOTALE</v>
          </cell>
          <cell r="N390" t="str">
            <v>B.II.2.a.3)  Crediti v/Regione o Provincia Autonoma per quota FSR</v>
          </cell>
          <cell r="O390">
            <v>6402</v>
          </cell>
          <cell r="P390">
            <v>2533</v>
          </cell>
        </row>
        <row r="391">
          <cell r="I391" t="str">
            <v>INPUT</v>
          </cell>
          <cell r="J391" t="str">
            <v>BB0080A</v>
          </cell>
          <cell r="M391" t="str">
            <v>AB22a1a</v>
          </cell>
          <cell r="N391" t="str">
            <v>B.II.2.a.3.1) Crediti da Regione per Quota capitaria Sanitaria</v>
          </cell>
          <cell r="O391">
            <v>0</v>
          </cell>
          <cell r="P391">
            <v>0</v>
          </cell>
        </row>
        <row r="392">
          <cell r="I392" t="str">
            <v>INPUT</v>
          </cell>
          <cell r="J392" t="str">
            <v>BB0080A</v>
          </cell>
          <cell r="M392" t="str">
            <v>AB22a1a</v>
          </cell>
          <cell r="N392" t="str">
            <v>B.II.2.a.3.2) Crediti da Regione per Quota capitaria A.S.S.I.</v>
          </cell>
          <cell r="O392">
            <v>0</v>
          </cell>
          <cell r="P392">
            <v>0</v>
          </cell>
        </row>
        <row r="393">
          <cell r="I393" t="str">
            <v>INPUT</v>
          </cell>
          <cell r="J393" t="str">
            <v>BB0080A</v>
          </cell>
          <cell r="M393" t="str">
            <v>AB22a1a</v>
          </cell>
          <cell r="N393" t="str">
            <v>B.II.2.a.3.3) Crediti da Regione per Funzioni non tariffate</v>
          </cell>
          <cell r="O393">
            <v>1683</v>
          </cell>
          <cell r="P393">
            <v>1683</v>
          </cell>
        </row>
        <row r="394">
          <cell r="I394" t="str">
            <v>INPUT</v>
          </cell>
          <cell r="J394" t="str">
            <v>BB0080A</v>
          </cell>
          <cell r="M394" t="str">
            <v>AB22a1a</v>
          </cell>
          <cell r="N394" t="str">
            <v>B.II.2.a.3.4) Crediti da Regione per Obiettivi di PSSR</v>
          </cell>
          <cell r="O394">
            <v>3969</v>
          </cell>
          <cell r="P394">
            <v>552</v>
          </cell>
        </row>
        <row r="395">
          <cell r="I395" t="str">
            <v>INPUT</v>
          </cell>
          <cell r="J395" t="str">
            <v>BB0080A</v>
          </cell>
          <cell r="M395" t="str">
            <v>AB22a1a</v>
          </cell>
          <cell r="N395" t="str">
            <v>B.II.2.a.3.5) Crediti da Regione per Contributi vincolati da FSR</v>
          </cell>
          <cell r="O395">
            <v>186</v>
          </cell>
          <cell r="P395">
            <v>186</v>
          </cell>
        </row>
        <row r="396">
          <cell r="I396" t="str">
            <v>INPUT</v>
          </cell>
          <cell r="J396" t="str">
            <v>BB0070A</v>
          </cell>
          <cell r="M396" t="str">
            <v>AB22a1a</v>
          </cell>
          <cell r="N396" t="str">
            <v>B.II.2.a.3.6) Crediti da Regione per Contributi vincolati extra FSR</v>
          </cell>
          <cell r="O396">
            <v>564</v>
          </cell>
          <cell r="P396">
            <v>112</v>
          </cell>
        </row>
        <row r="397">
          <cell r="H397" t="str">
            <v>ABA400</v>
          </cell>
          <cell r="I397" t="str">
            <v>INPUT</v>
          </cell>
          <cell r="J397" t="str">
            <v>BB0080A</v>
          </cell>
          <cell r="M397" t="str">
            <v>AB22a1a</v>
          </cell>
          <cell r="N397" t="str">
            <v>B.II.2.a.4)  Crediti v/Regione o Provincia Autonoma per mobilità attiva intraregionale</v>
          </cell>
          <cell r="O397">
            <v>0</v>
          </cell>
          <cell r="P397">
            <v>0</v>
          </cell>
        </row>
        <row r="398">
          <cell r="H398" t="str">
            <v>ABA410</v>
          </cell>
          <cell r="I398" t="str">
            <v>TOTALE</v>
          </cell>
          <cell r="J398" t="str">
            <v>BB0080A</v>
          </cell>
          <cell r="N398" t="str">
            <v>B.II.2.a.5)  Crediti v/Regione o Provincia Autonoma per mobilità attiva extraregionale</v>
          </cell>
          <cell r="O398">
            <v>0</v>
          </cell>
          <cell r="P398">
            <v>0</v>
          </cell>
        </row>
        <row r="399">
          <cell r="I399" t="str">
            <v>INPUT</v>
          </cell>
          <cell r="M399" t="str">
            <v>AB22a1a</v>
          </cell>
          <cell r="N399" t="str">
            <v>B.II.2.a.5.1)  Crediti v/Regione o Provincia Autonoma per mobilità attiva extraregionale A.Ospedaliere</v>
          </cell>
          <cell r="O399">
            <v>0</v>
          </cell>
          <cell r="P399">
            <v>0</v>
          </cell>
        </row>
        <row r="400">
          <cell r="I400" t="str">
            <v>INPUT</v>
          </cell>
          <cell r="M400" t="str">
            <v>AB22a1a</v>
          </cell>
          <cell r="N400" t="str">
            <v>B.II.2.a.5.2)  Crediti v/Regione o Provincia Autonoma per mobilità attiva extraregionale Fondazioni (anche pubbliche)</v>
          </cell>
          <cell r="O400">
            <v>0</v>
          </cell>
          <cell r="P400">
            <v>0</v>
          </cell>
        </row>
        <row r="401">
          <cell r="I401" t="str">
            <v>INPUT</v>
          </cell>
          <cell r="M401" t="str">
            <v>AB22a1a</v>
          </cell>
          <cell r="N401" t="str">
            <v>B.II.2.a.5.3)  Crediti v/Regione o Provincia Autonoma per mobilità attiva extraregionale a Privati</v>
          </cell>
          <cell r="O401">
            <v>0</v>
          </cell>
          <cell r="P401">
            <v>0</v>
          </cell>
        </row>
        <row r="402">
          <cell r="H402" t="str">
            <v>ABA420</v>
          </cell>
          <cell r="I402" t="str">
            <v>INPUT</v>
          </cell>
          <cell r="J402" t="str">
            <v>BB0080A</v>
          </cell>
          <cell r="M402" t="str">
            <v>AB22a1a</v>
          </cell>
          <cell r="N402" t="str">
            <v>B.II.2.a.6)  Crediti v/Regione o Provincia Autonoma per acconto quota FSR</v>
          </cell>
          <cell r="O402">
            <v>0</v>
          </cell>
          <cell r="P402">
            <v>0</v>
          </cell>
        </row>
        <row r="403">
          <cell r="H403" t="str">
            <v>ABA430</v>
          </cell>
          <cell r="I403" t="str">
            <v>INPUT</v>
          </cell>
          <cell r="J403" t="str">
            <v>BB0080A</v>
          </cell>
          <cell r="M403" t="str">
            <v>AB22a1b</v>
          </cell>
          <cell r="N403" t="str">
            <v>B.II.2.a.7)  Crediti v/Regione o Provincia Autonoma per finanziamento sanitario aggiuntivo corrente LEA</v>
          </cell>
          <cell r="O403">
            <v>0</v>
          </cell>
          <cell r="P403">
            <v>0</v>
          </cell>
        </row>
        <row r="404">
          <cell r="H404" t="str">
            <v>ABA440</v>
          </cell>
          <cell r="I404" t="str">
            <v>INPUT</v>
          </cell>
          <cell r="J404" t="str">
            <v>BB0080A</v>
          </cell>
          <cell r="M404" t="str">
            <v>AB22a1c</v>
          </cell>
          <cell r="N404" t="str">
            <v>B.II.2.a.8)  Crediti v/Regione o Provincia Autonoma per finanziamento sanitario aggiuntivo corrente extra LEA</v>
          </cell>
          <cell r="O404">
            <v>0</v>
          </cell>
          <cell r="P404">
            <v>0</v>
          </cell>
        </row>
        <row r="405">
          <cell r="H405" t="str">
            <v>ABA450</v>
          </cell>
          <cell r="I405" t="str">
            <v>INPUT</v>
          </cell>
          <cell r="J405" t="str">
            <v>BB0080A</v>
          </cell>
          <cell r="M405" t="str">
            <v>AB22a1d</v>
          </cell>
          <cell r="N405" t="str">
            <v>B.II.2.a.9)  Crediti v/Regione o Provincia Autonoma per spesa corrente - altro</v>
          </cell>
          <cell r="O405">
            <v>24187</v>
          </cell>
          <cell r="P405">
            <v>16953</v>
          </cell>
        </row>
        <row r="406">
          <cell r="H406" t="str">
            <v>ABA460</v>
          </cell>
          <cell r="I406" t="str">
            <v>INPUT</v>
          </cell>
          <cell r="J406" t="str">
            <v>BB0080A</v>
          </cell>
          <cell r="M406" t="str">
            <v>AB22a2</v>
          </cell>
          <cell r="N406" t="str">
            <v>B.II.2.a.10)  Crediti v/Regione o Provincia Autonoma per ricerca</v>
          </cell>
          <cell r="O406">
            <v>0</v>
          </cell>
          <cell r="P406">
            <v>0</v>
          </cell>
        </row>
        <row r="407">
          <cell r="I407" t="str">
            <v>TOTALE</v>
          </cell>
          <cell r="N407" t="str">
            <v>B.II.2.b) Crediti v/Regione o Provincia Autonoma per versamenti a patrimonio netto</v>
          </cell>
          <cell r="O407">
            <v>14655</v>
          </cell>
          <cell r="P407">
            <v>19101</v>
          </cell>
        </row>
        <row r="408">
          <cell r="H408" t="str">
            <v>ABA480</v>
          </cell>
          <cell r="I408" t="str">
            <v>INPUT</v>
          </cell>
          <cell r="J408" t="str">
            <v>BB0150A</v>
          </cell>
          <cell r="M408" t="str">
            <v>AB22b1</v>
          </cell>
          <cell r="N408" t="str">
            <v>B.II.2.b.1) Crediti v/Regione o Provincia Autonoma per finanziamenti per investimenti</v>
          </cell>
          <cell r="O408">
            <v>14655</v>
          </cell>
          <cell r="P408">
            <v>19101</v>
          </cell>
        </row>
        <row r="409">
          <cell r="H409" t="str">
            <v>ABA490</v>
          </cell>
          <cell r="I409" t="str">
            <v>INPUT</v>
          </cell>
          <cell r="J409" t="str">
            <v>BB0160A</v>
          </cell>
          <cell r="M409" t="str">
            <v>AB22b2</v>
          </cell>
          <cell r="N409" t="str">
            <v>B.II.2.b.2) Crediti v/Regione o Provincia Autonoma per incremento fondo dotazione</v>
          </cell>
          <cell r="O409">
            <v>0</v>
          </cell>
          <cell r="P409">
            <v>0</v>
          </cell>
        </row>
        <row r="410">
          <cell r="H410" t="str">
            <v>ABA500</v>
          </cell>
          <cell r="I410" t="str">
            <v>INPUT</v>
          </cell>
          <cell r="J410" t="str">
            <v>BB0170A</v>
          </cell>
          <cell r="M410" t="str">
            <v>AB22b3</v>
          </cell>
          <cell r="N410" t="str">
            <v>B.II.2.b.3) Crediti v/Regione o Provincia Autonoma per ripiano perdite</v>
          </cell>
          <cell r="O410">
            <v>0</v>
          </cell>
          <cell r="P410">
            <v>0</v>
          </cell>
        </row>
        <row r="411">
          <cell r="H411" t="str">
            <v>ABA510</v>
          </cell>
          <cell r="I411" t="str">
            <v>INPUT</v>
          </cell>
          <cell r="J411" t="str">
            <v>BB0180A</v>
          </cell>
          <cell r="M411" t="str">
            <v>AB22b3</v>
          </cell>
          <cell r="N411" t="str">
            <v>B.II.2.b.4) Crediti v/Regione per copertura debiti al 31/12/2005</v>
          </cell>
          <cell r="O411">
            <v>0</v>
          </cell>
          <cell r="P411">
            <v>0</v>
          </cell>
        </row>
        <row r="412">
          <cell r="H412" t="str">
            <v>ABA520</v>
          </cell>
          <cell r="I412" t="str">
            <v>INPUT</v>
          </cell>
          <cell r="J412" t="str">
            <v>BB0150A</v>
          </cell>
          <cell r="M412" t="str">
            <v>AB22b4</v>
          </cell>
          <cell r="N412" t="str">
            <v>B.II.2.b.5) Crediti v/Regione o Provincia Autonoma per ricostituzione risorse da investimenti es. precedenti</v>
          </cell>
          <cell r="O412">
            <v>0</v>
          </cell>
          <cell r="P412">
            <v>0</v>
          </cell>
        </row>
        <row r="413">
          <cell r="H413" t="str">
            <v>ABA530</v>
          </cell>
          <cell r="I413" t="str">
            <v>INPUT</v>
          </cell>
          <cell r="J413" t="str">
            <v>BB0090A</v>
          </cell>
          <cell r="M413" t="str">
            <v>AB23</v>
          </cell>
          <cell r="N413" t="str">
            <v>B.II.3)  Crediti v/Comuni</v>
          </cell>
          <cell r="O413">
            <v>0</v>
          </cell>
          <cell r="P413">
            <v>0</v>
          </cell>
        </row>
        <row r="414">
          <cell r="I414" t="str">
            <v>TOTALE</v>
          </cell>
          <cell r="J414" t="str">
            <v>BB0100A</v>
          </cell>
          <cell r="N414" t="str">
            <v>B.II.4) Crediti v/Aziende sanitarie pubbliche</v>
          </cell>
          <cell r="O414">
            <v>79030</v>
          </cell>
          <cell r="P414">
            <v>71505</v>
          </cell>
        </row>
        <row r="415">
          <cell r="I415" t="str">
            <v>TOTALE</v>
          </cell>
          <cell r="N415" t="str">
            <v>B.II.4.a) Crediti v/Aziende sanitarie pubbliche della Regione</v>
          </cell>
          <cell r="O415">
            <v>77559</v>
          </cell>
          <cell r="P415">
            <v>69407</v>
          </cell>
        </row>
        <row r="416">
          <cell r="H416" t="str">
            <v>ABA560</v>
          </cell>
          <cell r="I416" t="str">
            <v>TOTALE</v>
          </cell>
          <cell r="N416" t="str">
            <v>B.II.4.a.1) Crediti v/Aziende sanitarie pubbliche della Regione - per mobilità in compensazione</v>
          </cell>
          <cell r="O416">
            <v>0</v>
          </cell>
          <cell r="P416">
            <v>0</v>
          </cell>
        </row>
        <row r="417">
          <cell r="I417" t="str">
            <v>INPUT</v>
          </cell>
          <cell r="M417" t="str">
            <v>AB24a3</v>
          </cell>
          <cell r="N417" t="str">
            <v>Crediti da Aziende Sanitarie Locali della Regione per mobilità intraregionale in compensazione</v>
          </cell>
          <cell r="O417">
            <v>0</v>
          </cell>
          <cell r="P417">
            <v>0</v>
          </cell>
        </row>
        <row r="418">
          <cell r="I418" t="str">
            <v>INPUT</v>
          </cell>
          <cell r="M418" t="str">
            <v>AB24a3</v>
          </cell>
          <cell r="N418" t="str">
            <v>Crediti da Agenzie Tutela Salute della Regione per mobilità intraregionale in compensazione</v>
          </cell>
          <cell r="O418">
            <v>0</v>
          </cell>
          <cell r="P418">
            <v>0</v>
          </cell>
        </row>
        <row r="419">
          <cell r="H419" t="str">
            <v>ABA570</v>
          </cell>
          <cell r="I419" t="str">
            <v>TOTALE</v>
          </cell>
          <cell r="N419" t="str">
            <v>B.II.4.a.2) Crediti v/Aziende sanitarie pubbliche della Regione - per mobilità non in compensazione</v>
          </cell>
          <cell r="O419">
            <v>0</v>
          </cell>
          <cell r="P419">
            <v>0</v>
          </cell>
        </row>
        <row r="420">
          <cell r="I420" t="str">
            <v>INPUT</v>
          </cell>
          <cell r="M420" t="str">
            <v>AB24a3</v>
          </cell>
          <cell r="N420" t="str">
            <v>Crediti da Aziende Sanitarie Locali della Regione per mobilità non in compensazione</v>
          </cell>
          <cell r="O420">
            <v>0</v>
          </cell>
          <cell r="P420">
            <v>0</v>
          </cell>
        </row>
        <row r="421">
          <cell r="I421" t="str">
            <v>INPUT</v>
          </cell>
          <cell r="M421" t="str">
            <v>AB24a3</v>
          </cell>
          <cell r="N421" t="str">
            <v>Crediti da Agenzie Tutela Salute della Regione per mobilità non in compensazione</v>
          </cell>
          <cell r="O421">
            <v>0</v>
          </cell>
          <cell r="P421">
            <v>0</v>
          </cell>
        </row>
        <row r="422">
          <cell r="H422" t="str">
            <v>ABA580</v>
          </cell>
          <cell r="I422" t="str">
            <v>TOTALE</v>
          </cell>
          <cell r="N422" t="str">
            <v>B.II.4.a.3) Crediti v/Aziende sanitarie pubbliche della Regione - per altre prestazioni</v>
          </cell>
          <cell r="O422">
            <v>77559</v>
          </cell>
          <cell r="P422">
            <v>69407</v>
          </cell>
        </row>
        <row r="423">
          <cell r="I423" t="str">
            <v>INPUT</v>
          </cell>
          <cell r="M423" t="str">
            <v>AB24a3</v>
          </cell>
          <cell r="N423" t="str">
            <v>Crediti da Aziende Sanitarie Locali della Regione</v>
          </cell>
          <cell r="O423">
            <v>75765</v>
          </cell>
          <cell r="P423">
            <v>0</v>
          </cell>
        </row>
        <row r="424">
          <cell r="I424" t="str">
            <v>INPUT</v>
          </cell>
          <cell r="M424" t="str">
            <v>AB24a3</v>
          </cell>
          <cell r="N424" t="str">
            <v>Crediti da Agenzie Tutela Salute della Regione</v>
          </cell>
          <cell r="O424">
            <v>0</v>
          </cell>
          <cell r="P424">
            <v>56380</v>
          </cell>
        </row>
        <row r="425">
          <cell r="I425" t="str">
            <v>INPUT</v>
          </cell>
          <cell r="M425" t="str">
            <v>AB24a3</v>
          </cell>
          <cell r="N425" t="str">
            <v>Crediti da Aziende Ospedaliere della Regione</v>
          </cell>
          <cell r="O425">
            <v>1767</v>
          </cell>
          <cell r="P425">
            <v>0</v>
          </cell>
        </row>
        <row r="426">
          <cell r="I426" t="str">
            <v>INPUT</v>
          </cell>
          <cell r="M426" t="str">
            <v>AB24a3</v>
          </cell>
          <cell r="N426" t="str">
            <v>Crediti da Aziende Socio-Sanitarie Territoriali della Regione</v>
          </cell>
          <cell r="O426">
            <v>0</v>
          </cell>
          <cell r="P426">
            <v>12993</v>
          </cell>
        </row>
        <row r="427">
          <cell r="I427" t="str">
            <v>INPUT</v>
          </cell>
          <cell r="M427" t="str">
            <v>AB24a3</v>
          </cell>
          <cell r="N427" t="str">
            <v>Crediti da IRCCS e Fondazioni di diritto pubblico della Regione</v>
          </cell>
          <cell r="O427">
            <v>27</v>
          </cell>
          <cell r="P427">
            <v>34</v>
          </cell>
        </row>
        <row r="428">
          <cell r="H428" t="str">
            <v>ABA580</v>
          </cell>
          <cell r="I428" t="str">
            <v>INPUT</v>
          </cell>
          <cell r="M428" t="str">
            <v>AB24a1</v>
          </cell>
          <cell r="N428" t="str">
            <v>B.II.4.a.4) Crediti v/ ATS per operazioni di conferimento/scorporo LR23/2015</v>
          </cell>
          <cell r="O428">
            <v>0</v>
          </cell>
          <cell r="P428">
            <v>0</v>
          </cell>
        </row>
        <row r="429">
          <cell r="H429" t="str">
            <v>ABA580</v>
          </cell>
          <cell r="I429" t="str">
            <v>INPUT</v>
          </cell>
          <cell r="M429" t="str">
            <v>AB24a2</v>
          </cell>
          <cell r="N429" t="str">
            <v>B.II.4.a.5) Crediti v/ ASST per operazioni di conferimento/scorporo LR23/2015</v>
          </cell>
          <cell r="O429">
            <v>0</v>
          </cell>
          <cell r="P429">
            <v>0</v>
          </cell>
        </row>
        <row r="430">
          <cell r="H430" t="str">
            <v>ABA590</v>
          </cell>
          <cell r="I430" t="str">
            <v>INPUTREG</v>
          </cell>
          <cell r="M430" t="str">
            <v>AB24a3</v>
          </cell>
          <cell r="N430" t="str">
            <v>B.II.4.b) Acconto quota FSR da distribuire</v>
          </cell>
          <cell r="O430">
            <v>0</v>
          </cell>
          <cell r="P430">
            <v>0</v>
          </cell>
        </row>
        <row r="431">
          <cell r="H431" t="str">
            <v>ABA600</v>
          </cell>
          <cell r="I431" t="str">
            <v>INPUT</v>
          </cell>
          <cell r="M431" t="str">
            <v>AB24b</v>
          </cell>
          <cell r="N431" t="str">
            <v>B.II.4.c) Crediti v/Aziende sanitarie pubbliche Extraregione per Mobilità Attiva non in compensazione / Altre prestazioni</v>
          </cell>
          <cell r="O431">
            <v>1471</v>
          </cell>
          <cell r="P431">
            <v>2098</v>
          </cell>
        </row>
        <row r="432">
          <cell r="I432" t="str">
            <v>TOTALE</v>
          </cell>
          <cell r="J432" t="str">
            <v>BB0110A</v>
          </cell>
          <cell r="M432" t="str">
            <v>AB25</v>
          </cell>
          <cell r="N432" t="str">
            <v>B.II.5) Crediti v/Società partecipate e/o enti dipendenti dalla Regione</v>
          </cell>
          <cell r="O432">
            <v>0</v>
          </cell>
          <cell r="P432">
            <v>0</v>
          </cell>
        </row>
        <row r="433">
          <cell r="H433" t="str">
            <v>ABA620</v>
          </cell>
          <cell r="I433" t="str">
            <v>TOTALE</v>
          </cell>
          <cell r="N433" t="str">
            <v>B.II.5.a) Crediti v/Enti Regionali</v>
          </cell>
          <cell r="O433">
            <v>0</v>
          </cell>
          <cell r="P433">
            <v>0</v>
          </cell>
        </row>
        <row r="434">
          <cell r="I434" t="str">
            <v>INPUT</v>
          </cell>
          <cell r="N434" t="str">
            <v>Crediti v/Arpa</v>
          </cell>
          <cell r="O434">
            <v>0</v>
          </cell>
          <cell r="P434">
            <v>0</v>
          </cell>
        </row>
        <row r="435">
          <cell r="I435" t="str">
            <v>INPUT</v>
          </cell>
          <cell r="N435" t="str">
            <v>Crediti v/Altri enti regionali</v>
          </cell>
          <cell r="O435">
            <v>0</v>
          </cell>
          <cell r="P435">
            <v>0</v>
          </cell>
        </row>
        <row r="436">
          <cell r="H436" t="str">
            <v>ABA630</v>
          </cell>
          <cell r="I436" t="str">
            <v>INPUT</v>
          </cell>
          <cell r="N436" t="str">
            <v>B.II.5.b) Crediti v/sperimentazioni gestionali</v>
          </cell>
          <cell r="O436">
            <v>0</v>
          </cell>
          <cell r="P436">
            <v>0</v>
          </cell>
        </row>
        <row r="437">
          <cell r="H437" t="str">
            <v>ABA640</v>
          </cell>
          <cell r="I437" t="str">
            <v>INPUT</v>
          </cell>
          <cell r="N437" t="str">
            <v>B.II.5.c) Crediti v/società controllate e collegate (partecipate)</v>
          </cell>
          <cell r="O437">
            <v>0</v>
          </cell>
          <cell r="P437">
            <v>0</v>
          </cell>
        </row>
        <row r="438">
          <cell r="H438" t="str">
            <v>ABA650</v>
          </cell>
          <cell r="I438" t="str">
            <v>INPUT</v>
          </cell>
          <cell r="J438" t="str">
            <v>BB0120A</v>
          </cell>
          <cell r="M438" t="str">
            <v>AB26</v>
          </cell>
          <cell r="N438" t="str">
            <v>B.II.6)  Crediti v/Erario</v>
          </cell>
          <cell r="O438">
            <v>0</v>
          </cell>
          <cell r="P438">
            <v>42</v>
          </cell>
        </row>
        <row r="439">
          <cell r="I439" t="str">
            <v>TOTALE</v>
          </cell>
          <cell r="J439" t="str">
            <v>BB0130A</v>
          </cell>
          <cell r="N439" t="str">
            <v>B.II.7) Crediti v/Altri</v>
          </cell>
          <cell r="O439">
            <v>16836</v>
          </cell>
          <cell r="P439">
            <v>15441</v>
          </cell>
        </row>
        <row r="440">
          <cell r="H440" t="str">
            <v>ABA670</v>
          </cell>
          <cell r="I440" t="str">
            <v>INPUT</v>
          </cell>
          <cell r="M440" t="str">
            <v>AB27</v>
          </cell>
          <cell r="N440" t="str">
            <v>B.II.7.a) Crediti v/clienti privati</v>
          </cell>
          <cell r="O440">
            <v>15138</v>
          </cell>
          <cell r="P440">
            <v>13514</v>
          </cell>
        </row>
        <row r="441">
          <cell r="H441" t="str">
            <v>ABA680</v>
          </cell>
          <cell r="I441" t="str">
            <v>INPUT</v>
          </cell>
          <cell r="M441" t="str">
            <v>AB27</v>
          </cell>
          <cell r="N441" t="str">
            <v>B.II.7.b) Crediti v/gestioni liquidatorie / stralcio</v>
          </cell>
          <cell r="O441">
            <v>0</v>
          </cell>
          <cell r="P441">
            <v>0</v>
          </cell>
        </row>
        <row r="442">
          <cell r="H442" t="str">
            <v>ABA690</v>
          </cell>
          <cell r="I442" t="str">
            <v>INPUT</v>
          </cell>
          <cell r="M442" t="str">
            <v>AB27</v>
          </cell>
          <cell r="N442" t="str">
            <v>B.II.7.c) Crediti v/altri soggetti pubblici</v>
          </cell>
          <cell r="O442">
            <v>0</v>
          </cell>
          <cell r="P442">
            <v>95</v>
          </cell>
        </row>
        <row r="443">
          <cell r="H443" t="str">
            <v>ABA700</v>
          </cell>
          <cell r="I443" t="str">
            <v>INPUT</v>
          </cell>
          <cell r="M443" t="str">
            <v>AB27</v>
          </cell>
          <cell r="N443" t="str">
            <v>B.II.7.d) Crediti v/altri soggetti pubblici per ricerca</v>
          </cell>
          <cell r="O443">
            <v>0</v>
          </cell>
          <cell r="P443">
            <v>0</v>
          </cell>
        </row>
        <row r="444">
          <cell r="I444" t="str">
            <v>TOTALE</v>
          </cell>
          <cell r="N444" t="str">
            <v>B.II.7.e) Altri crediti diversi</v>
          </cell>
          <cell r="O444">
            <v>1698</v>
          </cell>
          <cell r="P444">
            <v>1832</v>
          </cell>
        </row>
        <row r="445">
          <cell r="H445" t="str">
            <v>ABA710</v>
          </cell>
          <cell r="I445" t="str">
            <v>TOTALE</v>
          </cell>
          <cell r="M445" t="str">
            <v>AB27</v>
          </cell>
          <cell r="N445" t="str">
            <v>B.II.7.e.1) Altri crediti diversi - V/Terzi</v>
          </cell>
          <cell r="O445">
            <v>1698</v>
          </cell>
          <cell r="P445">
            <v>1832</v>
          </cell>
        </row>
        <row r="446">
          <cell r="I446" t="str">
            <v>INPUT</v>
          </cell>
          <cell r="N446" t="str">
            <v>Crediti v/clienti privati per anticipi mobilità attiva</v>
          </cell>
          <cell r="O446">
            <v>0</v>
          </cell>
          <cell r="P446">
            <v>0</v>
          </cell>
        </row>
        <row r="447">
          <cell r="I447" t="str">
            <v>INPUT</v>
          </cell>
          <cell r="N447" t="str">
            <v>Altri Crediti diversi</v>
          </cell>
          <cell r="O447">
            <v>1698</v>
          </cell>
          <cell r="P447">
            <v>1832</v>
          </cell>
        </row>
        <row r="448">
          <cell r="I448" t="str">
            <v>TOTALE</v>
          </cell>
          <cell r="N448" t="str">
            <v>B.II.7.e.2) Altri crediti diversi - V/Gestioni interne</v>
          </cell>
          <cell r="O448">
            <v>0</v>
          </cell>
          <cell r="P448">
            <v>0</v>
          </cell>
        </row>
        <row r="449">
          <cell r="I449" t="str">
            <v>INPUT</v>
          </cell>
          <cell r="N449" t="str">
            <v>Crediti da Bilancio Sanitario</v>
          </cell>
          <cell r="O449">
            <v>0</v>
          </cell>
          <cell r="P449">
            <v>0</v>
          </cell>
        </row>
        <row r="450">
          <cell r="I450" t="str">
            <v>INPUT</v>
          </cell>
          <cell r="N450" t="str">
            <v>Crediti da Bilancio A.S.S.I.</v>
          </cell>
          <cell r="O450">
            <v>0</v>
          </cell>
          <cell r="P450">
            <v>0</v>
          </cell>
        </row>
        <row r="451">
          <cell r="I451" t="str">
            <v>INPUT</v>
          </cell>
          <cell r="N451" t="str">
            <v>Crediti da Bilancio Sociale</v>
          </cell>
          <cell r="O451">
            <v>0</v>
          </cell>
          <cell r="P451">
            <v>0</v>
          </cell>
        </row>
        <row r="452">
          <cell r="I452" t="str">
            <v>INPUT</v>
          </cell>
          <cell r="N452" t="str">
            <v>Crediti da Bilancio Ricerca</v>
          </cell>
          <cell r="O452">
            <v>0</v>
          </cell>
          <cell r="P452">
            <v>0</v>
          </cell>
        </row>
        <row r="453">
          <cell r="I453" t="str">
            <v>TOTALE</v>
          </cell>
          <cell r="N453" t="str">
            <v>B.III.  Attività finanziarie che non costituiscono immobilizzazioni</v>
          </cell>
          <cell r="O453">
            <v>0</v>
          </cell>
          <cell r="P453">
            <v>0</v>
          </cell>
        </row>
        <row r="454">
          <cell r="H454" t="str">
            <v>ABA730</v>
          </cell>
          <cell r="I454" t="str">
            <v>INPUT</v>
          </cell>
          <cell r="J454" t="str">
            <v>BC0010A</v>
          </cell>
          <cell r="M454" t="str">
            <v>AB31</v>
          </cell>
          <cell r="N454" t="str">
            <v>Partecipazioni in imprese controllate</v>
          </cell>
          <cell r="O454">
            <v>0</v>
          </cell>
          <cell r="P454">
            <v>0</v>
          </cell>
        </row>
        <row r="455">
          <cell r="H455" t="str">
            <v>ABA730</v>
          </cell>
          <cell r="I455" t="str">
            <v>INPUT</v>
          </cell>
          <cell r="J455" t="str">
            <v>BC0010A</v>
          </cell>
          <cell r="M455" t="str">
            <v>AB31</v>
          </cell>
          <cell r="N455" t="str">
            <v>Partecipazioni in imprese collegate</v>
          </cell>
          <cell r="O455">
            <v>0</v>
          </cell>
          <cell r="P455">
            <v>0</v>
          </cell>
        </row>
        <row r="456">
          <cell r="H456" t="str">
            <v>ABA730</v>
          </cell>
          <cell r="I456" t="str">
            <v>INPUT</v>
          </cell>
          <cell r="J456" t="str">
            <v>BC0010A</v>
          </cell>
          <cell r="M456" t="str">
            <v>AB31</v>
          </cell>
          <cell r="N456" t="str">
            <v>Partecipazioni in altre imprese</v>
          </cell>
          <cell r="O456">
            <v>0</v>
          </cell>
          <cell r="P456">
            <v>0</v>
          </cell>
        </row>
        <row r="457">
          <cell r="H457" t="str">
            <v>ABA740</v>
          </cell>
          <cell r="I457" t="str">
            <v>INPUT</v>
          </cell>
          <cell r="J457" t="str">
            <v>BC0020A</v>
          </cell>
          <cell r="M457" t="str">
            <v>AB32</v>
          </cell>
          <cell r="N457" t="str">
            <v>Altri titoli (diversi dalle partecipazioni)</v>
          </cell>
          <cell r="O457">
            <v>0</v>
          </cell>
          <cell r="P457">
            <v>0</v>
          </cell>
        </row>
        <row r="458">
          <cell r="I458" t="str">
            <v>TOTALE</v>
          </cell>
          <cell r="N458" t="str">
            <v>B.IV. Disponibilità liquide</v>
          </cell>
          <cell r="O458">
            <v>6160</v>
          </cell>
          <cell r="P458">
            <v>6685</v>
          </cell>
        </row>
        <row r="459">
          <cell r="H459" t="str">
            <v>ABA760</v>
          </cell>
          <cell r="I459" t="str">
            <v>INPUT</v>
          </cell>
          <cell r="J459" t="str">
            <v>BD0010A</v>
          </cell>
          <cell r="M459" t="str">
            <v>AB41</v>
          </cell>
          <cell r="N459" t="str">
            <v>Cassa</v>
          </cell>
          <cell r="O459">
            <v>0</v>
          </cell>
          <cell r="P459">
            <v>0</v>
          </cell>
        </row>
        <row r="460">
          <cell r="H460" t="str">
            <v>ABA770</v>
          </cell>
          <cell r="I460" t="str">
            <v>INPUT</v>
          </cell>
          <cell r="J460" t="str">
            <v>BD0020A</v>
          </cell>
          <cell r="M460" t="str">
            <v>AB42</v>
          </cell>
          <cell r="N460" t="str">
            <v>Istituto tesoriere</v>
          </cell>
          <cell r="O460">
            <v>0</v>
          </cell>
          <cell r="P460">
            <v>0</v>
          </cell>
        </row>
        <row r="461">
          <cell r="H461" t="str">
            <v>ABA780</v>
          </cell>
          <cell r="I461" t="str">
            <v>INPUT</v>
          </cell>
          <cell r="J461" t="str">
            <v>BD0030A</v>
          </cell>
          <cell r="M461" t="str">
            <v>AB43</v>
          </cell>
          <cell r="N461" t="str">
            <v>Tesoreria Unica</v>
          </cell>
          <cell r="O461">
            <v>6118</v>
          </cell>
          <cell r="P461">
            <v>6635</v>
          </cell>
        </row>
        <row r="462">
          <cell r="H462" t="str">
            <v>ABA790</v>
          </cell>
          <cell r="I462" t="str">
            <v>INPUT</v>
          </cell>
          <cell r="J462" t="str">
            <v>BD0040A</v>
          </cell>
          <cell r="M462" t="str">
            <v>AB44</v>
          </cell>
          <cell r="N462" t="str">
            <v>Conto corrente postale</v>
          </cell>
          <cell r="O462">
            <v>42</v>
          </cell>
          <cell r="P462">
            <v>50</v>
          </cell>
        </row>
        <row r="463">
          <cell r="I463" t="str">
            <v>TOTALE</v>
          </cell>
          <cell r="J463" t="str">
            <v>CA0000A</v>
          </cell>
          <cell r="N463" t="str">
            <v>C) RATEI E RISCONTI ATTIVI</v>
          </cell>
          <cell r="O463">
            <v>3615</v>
          </cell>
          <cell r="P463">
            <v>0</v>
          </cell>
        </row>
        <row r="464">
          <cell r="I464" t="str">
            <v>TOTALE</v>
          </cell>
          <cell r="M464" t="str">
            <v>AC1</v>
          </cell>
          <cell r="N464" t="str">
            <v>C.I Ratei attivi</v>
          </cell>
          <cell r="O464">
            <v>3615</v>
          </cell>
          <cell r="P464">
            <v>0</v>
          </cell>
        </row>
        <row r="465">
          <cell r="H465" t="str">
            <v>ACA010</v>
          </cell>
          <cell r="I465" t="str">
            <v>INPUT</v>
          </cell>
          <cell r="N465" t="str">
            <v>C.I.1) Ratei attivi v/terzi</v>
          </cell>
          <cell r="O465">
            <v>0</v>
          </cell>
          <cell r="P465">
            <v>0</v>
          </cell>
        </row>
        <row r="466">
          <cell r="H466" t="str">
            <v>ACA020</v>
          </cell>
          <cell r="I466" t="str">
            <v>TOTALE</v>
          </cell>
          <cell r="N466" t="str">
            <v>C.I.2) Ratei attivi v/Aziende sanitarie pubbliche della Regione</v>
          </cell>
          <cell r="O466">
            <v>3615</v>
          </cell>
          <cell r="P466">
            <v>0</v>
          </cell>
        </row>
        <row r="467">
          <cell r="I467" t="str">
            <v>INPUT</v>
          </cell>
          <cell r="N467" t="str">
            <v>Degenze in corso al 31/12</v>
          </cell>
          <cell r="O467">
            <v>3615</v>
          </cell>
          <cell r="P467">
            <v>0</v>
          </cell>
        </row>
        <row r="468">
          <cell r="I468" t="str">
            <v>INPUT</v>
          </cell>
          <cell r="N468" t="str">
            <v>Ratei attivi verso Asl/Ao/Fondazioni della Regione</v>
          </cell>
          <cell r="O468">
            <v>0</v>
          </cell>
          <cell r="P468">
            <v>0</v>
          </cell>
        </row>
        <row r="469">
          <cell r="I469" t="str">
            <v>INPUT</v>
          </cell>
          <cell r="N469" t="str">
            <v>Ratei attivi verso ats/asst/Fondazioni della Regione</v>
          </cell>
          <cell r="O469">
            <v>0</v>
          </cell>
          <cell r="P469">
            <v>0</v>
          </cell>
        </row>
        <row r="470">
          <cell r="I470" t="str">
            <v>TOTALE</v>
          </cell>
          <cell r="M470" t="str">
            <v>AC2</v>
          </cell>
          <cell r="N470" t="str">
            <v>C.II Risconti attivi</v>
          </cell>
          <cell r="O470">
            <v>0</v>
          </cell>
          <cell r="P470">
            <v>0</v>
          </cell>
        </row>
        <row r="471">
          <cell r="H471" t="str">
            <v>ACA040</v>
          </cell>
          <cell r="I471" t="str">
            <v>INPUT</v>
          </cell>
          <cell r="N471" t="str">
            <v>C.II.1) Risconti attivi v/terzi</v>
          </cell>
          <cell r="O471">
            <v>0</v>
          </cell>
          <cell r="P471">
            <v>0</v>
          </cell>
        </row>
        <row r="472">
          <cell r="H472" t="str">
            <v>ACA050</v>
          </cell>
          <cell r="I472" t="str">
            <v>INPUT</v>
          </cell>
          <cell r="N472" t="str">
            <v>C.II.2) Risconti attivi v/Aziende sanitarie pubbliche della Regione</v>
          </cell>
          <cell r="O472">
            <v>0</v>
          </cell>
          <cell r="P472">
            <v>0</v>
          </cell>
        </row>
        <row r="473">
          <cell r="I473" t="str">
            <v>TOTALE</v>
          </cell>
          <cell r="N473" t="str">
            <v>D) CONTI D’ORDINE</v>
          </cell>
          <cell r="O473">
            <v>12110</v>
          </cell>
          <cell r="P473">
            <v>10202</v>
          </cell>
        </row>
        <row r="474">
          <cell r="H474" t="str">
            <v>ADA000</v>
          </cell>
          <cell r="I474" t="str">
            <v>INPUT</v>
          </cell>
          <cell r="M474" t="str">
            <v>AD1</v>
          </cell>
          <cell r="N474" t="str">
            <v>D.I) Canoni di leasing ancora da pagare</v>
          </cell>
          <cell r="O474">
            <v>0</v>
          </cell>
          <cell r="P474">
            <v>0</v>
          </cell>
        </row>
        <row r="475">
          <cell r="H475" t="str">
            <v>ADA010</v>
          </cell>
          <cell r="I475" t="str">
            <v>INPUT</v>
          </cell>
          <cell r="M475" t="str">
            <v>AD2</v>
          </cell>
          <cell r="N475" t="str">
            <v>D.II) Depositi cauzionali</v>
          </cell>
          <cell r="O475">
            <v>0</v>
          </cell>
          <cell r="P475">
            <v>0</v>
          </cell>
        </row>
        <row r="476">
          <cell r="H476" t="str">
            <v>ADA020</v>
          </cell>
          <cell r="I476" t="str">
            <v>INPUT</v>
          </cell>
          <cell r="M476" t="str">
            <v>AD3</v>
          </cell>
          <cell r="N476" t="str">
            <v>D.III) Beni in comodato</v>
          </cell>
          <cell r="O476">
            <v>1637</v>
          </cell>
          <cell r="P476">
            <v>1637</v>
          </cell>
        </row>
        <row r="477">
          <cell r="H477" t="str">
            <v>ADA030</v>
          </cell>
          <cell r="I477" t="str">
            <v>TOTALE</v>
          </cell>
          <cell r="M477" t="str">
            <v>AD4</v>
          </cell>
          <cell r="N477" t="str">
            <v>D.IV) Altri conti d'ordine</v>
          </cell>
          <cell r="O477">
            <v>10473</v>
          </cell>
          <cell r="P477">
            <v>8565</v>
          </cell>
        </row>
        <row r="478">
          <cell r="I478" t="str">
            <v>TOTALE</v>
          </cell>
          <cell r="N478" t="str">
            <v>Garanzie prestate</v>
          </cell>
          <cell r="O478">
            <v>0</v>
          </cell>
          <cell r="P478">
            <v>0</v>
          </cell>
        </row>
        <row r="479">
          <cell r="I479" t="str">
            <v>INPUT</v>
          </cell>
          <cell r="N479" t="str">
            <v>Garanzie prestate: di cui fidejussioni</v>
          </cell>
          <cell r="O479">
            <v>0</v>
          </cell>
          <cell r="P479">
            <v>23</v>
          </cell>
        </row>
        <row r="480">
          <cell r="I480" t="str">
            <v>INPUT</v>
          </cell>
          <cell r="N480" t="str">
            <v>Garanzie prestate: di cui avalli</v>
          </cell>
          <cell r="O480">
            <v>0</v>
          </cell>
          <cell r="P480">
            <v>0</v>
          </cell>
        </row>
        <row r="481">
          <cell r="I481" t="str">
            <v>INPUT</v>
          </cell>
          <cell r="N481" t="str">
            <v>Garanzie prestate: di cui altre garanzie personali e reali</v>
          </cell>
          <cell r="O481">
            <v>0</v>
          </cell>
          <cell r="P481">
            <v>0</v>
          </cell>
        </row>
        <row r="482">
          <cell r="I482" t="str">
            <v>TOTALE</v>
          </cell>
          <cell r="N482" t="str">
            <v>Garanzie ricevute</v>
          </cell>
          <cell r="O482">
            <v>0</v>
          </cell>
          <cell r="P482">
            <v>0</v>
          </cell>
        </row>
        <row r="483">
          <cell r="I483" t="str">
            <v>INPUT</v>
          </cell>
          <cell r="N483" t="str">
            <v>Garanzie ricevute: di cui fidejussioni</v>
          </cell>
          <cell r="O483">
            <v>0</v>
          </cell>
          <cell r="P483">
            <v>0</v>
          </cell>
        </row>
        <row r="484">
          <cell r="I484" t="str">
            <v>INPUT</v>
          </cell>
          <cell r="N484" t="str">
            <v>Garanzie ricevute: di cui avalli</v>
          </cell>
          <cell r="O484">
            <v>0</v>
          </cell>
          <cell r="P484">
            <v>0</v>
          </cell>
        </row>
        <row r="485">
          <cell r="I485" t="str">
            <v>INPUT</v>
          </cell>
          <cell r="N485" t="str">
            <v>Garanzie ricevute: di cui altre garanzie personali e reali</v>
          </cell>
          <cell r="O485">
            <v>34</v>
          </cell>
          <cell r="P485">
            <v>0</v>
          </cell>
        </row>
        <row r="486">
          <cell r="I486" t="str">
            <v>INPUT</v>
          </cell>
          <cell r="N486" t="str">
            <v>Beni in contenzioso</v>
          </cell>
          <cell r="O486">
            <v>0</v>
          </cell>
          <cell r="P486">
            <v>0</v>
          </cell>
        </row>
        <row r="487">
          <cell r="I487" t="str">
            <v>TOTALE</v>
          </cell>
          <cell r="N487" t="str">
            <v>Altri impegni assunti</v>
          </cell>
          <cell r="O487">
            <v>0</v>
          </cell>
          <cell r="P487">
            <v>0</v>
          </cell>
        </row>
        <row r="488">
          <cell r="I488" t="str">
            <v>INPUT</v>
          </cell>
          <cell r="N488" t="str">
            <v>di cui contratti in service</v>
          </cell>
          <cell r="O488">
            <v>0</v>
          </cell>
          <cell r="P488">
            <v>0</v>
          </cell>
        </row>
        <row r="489">
          <cell r="I489" t="str">
            <v>INPUT</v>
          </cell>
          <cell r="N489" t="str">
            <v>di cui conto visione</v>
          </cell>
          <cell r="O489">
            <v>0</v>
          </cell>
          <cell r="P489">
            <v>0</v>
          </cell>
        </row>
        <row r="490">
          <cell r="I490" t="str">
            <v>INPUT</v>
          </cell>
          <cell r="N490" t="str">
            <v>di cui impegni contrattuali pluriennali</v>
          </cell>
          <cell r="O490">
            <v>0</v>
          </cell>
          <cell r="P490">
            <v>0</v>
          </cell>
        </row>
        <row r="491">
          <cell r="I491" t="str">
            <v>INPUT</v>
          </cell>
          <cell r="N491" t="str">
            <v>di cui altro</v>
          </cell>
          <cell r="O491">
            <v>10439</v>
          </cell>
          <cell r="P491">
            <v>8542</v>
          </cell>
        </row>
        <row r="492">
          <cell r="I492" t="str">
            <v>TOTALE</v>
          </cell>
          <cell r="N492" t="str">
            <v>PASSIVITA’.</v>
          </cell>
          <cell r="O492">
            <v>387462</v>
          </cell>
          <cell r="P492">
            <v>353427</v>
          </cell>
        </row>
        <row r="493">
          <cell r="I493" t="str">
            <v>TOTALE</v>
          </cell>
          <cell r="N493" t="str">
            <v>A) PATRIMONIO NETTO</v>
          </cell>
          <cell r="O493">
            <v>108083</v>
          </cell>
          <cell r="P493">
            <v>102106</v>
          </cell>
        </row>
        <row r="494">
          <cell r="H494" t="str">
            <v>PAA000</v>
          </cell>
          <cell r="I494" t="str">
            <v>INPUT</v>
          </cell>
          <cell r="J494" t="str">
            <v>PA1000A</v>
          </cell>
          <cell r="M494" t="str">
            <v>PA1</v>
          </cell>
          <cell r="N494" t="str">
            <v>A.I) FONDO DI DOTAZIONE</v>
          </cell>
          <cell r="O494">
            <v>22237</v>
          </cell>
          <cell r="P494">
            <v>22237</v>
          </cell>
        </row>
        <row r="495">
          <cell r="I495" t="str">
            <v>TOTALE</v>
          </cell>
          <cell r="N495" t="str">
            <v>A.II) FINANZIAMENTI PER INVESTIMENTI</v>
          </cell>
          <cell r="O495">
            <v>129959</v>
          </cell>
          <cell r="P495">
            <v>121639</v>
          </cell>
        </row>
        <row r="496">
          <cell r="H496" t="str">
            <v>PAA020</v>
          </cell>
          <cell r="I496" t="str">
            <v>INPUT</v>
          </cell>
          <cell r="J496" t="str">
            <v>PA2000A</v>
          </cell>
          <cell r="M496" t="str">
            <v>PA21</v>
          </cell>
          <cell r="N496" t="str">
            <v>A.II.1) Finanziamenti per beni di prima dotazione</v>
          </cell>
          <cell r="O496">
            <v>29362</v>
          </cell>
          <cell r="P496">
            <v>25993</v>
          </cell>
        </row>
        <row r="497">
          <cell r="I497" t="str">
            <v>TOTALE</v>
          </cell>
          <cell r="J497" t="str">
            <v>PA2000B</v>
          </cell>
          <cell r="N497" t="str">
            <v>A.II.2) Finanziamenti da Stato per investimenti</v>
          </cell>
          <cell r="O497">
            <v>70748</v>
          </cell>
          <cell r="P497">
            <v>63890</v>
          </cell>
        </row>
        <row r="498">
          <cell r="H498" t="str">
            <v>PAA040</v>
          </cell>
          <cell r="I498" t="str">
            <v>INPUT</v>
          </cell>
          <cell r="M498" t="str">
            <v>PA22a</v>
          </cell>
          <cell r="N498" t="str">
            <v>A.II.2.a) Finanziamenti da Stato per investimenti - ex art. 20 legge 67/88</v>
          </cell>
          <cell r="O498">
            <v>0</v>
          </cell>
          <cell r="P498">
            <v>0</v>
          </cell>
        </row>
        <row r="499">
          <cell r="H499" t="str">
            <v>PAA050</v>
          </cell>
          <cell r="I499" t="str">
            <v>INPUT</v>
          </cell>
          <cell r="M499" t="str">
            <v>PA22b</v>
          </cell>
          <cell r="N499" t="str">
            <v>A.II.2.b) Finanziamenti da Stato per investimenti - ricerca</v>
          </cell>
          <cell r="O499">
            <v>0</v>
          </cell>
          <cell r="P499">
            <v>0</v>
          </cell>
        </row>
        <row r="500">
          <cell r="H500" t="str">
            <v>PAA060</v>
          </cell>
          <cell r="I500" t="str">
            <v>INPUT</v>
          </cell>
          <cell r="M500" t="str">
            <v>PA22c</v>
          </cell>
          <cell r="N500" t="str">
            <v>A.II.2.c) Finanziamenti da Stato per investimenti - altro</v>
          </cell>
          <cell r="O500">
            <v>70748</v>
          </cell>
          <cell r="P500">
            <v>63890</v>
          </cell>
        </row>
        <row r="501">
          <cell r="H501" t="str">
            <v>PAA070</v>
          </cell>
          <cell r="I501" t="str">
            <v>INPUT</v>
          </cell>
          <cell r="J501" t="str">
            <v>PA2000C</v>
          </cell>
          <cell r="M501" t="str">
            <v>PA23</v>
          </cell>
          <cell r="N501" t="str">
            <v>A.II.3) Finanziamenti da Regione per investimenti</v>
          </cell>
          <cell r="O501">
            <v>25087</v>
          </cell>
          <cell r="P501">
            <v>26845</v>
          </cell>
        </row>
        <row r="502">
          <cell r="H502" t="str">
            <v>PAA080</v>
          </cell>
          <cell r="I502" t="str">
            <v>INPUT</v>
          </cell>
          <cell r="J502" t="str">
            <v>PA2000D</v>
          </cell>
          <cell r="M502" t="str">
            <v>PA24</v>
          </cell>
          <cell r="N502" t="str">
            <v>A.II.4) Finanziamenti da altri soggetti pubblici per investimenti</v>
          </cell>
          <cell r="O502">
            <v>221</v>
          </cell>
          <cell r="P502">
            <v>356</v>
          </cell>
        </row>
        <row r="503">
          <cell r="H503" t="str">
            <v>PAA090</v>
          </cell>
          <cell r="I503" t="str">
            <v>INPUT</v>
          </cell>
          <cell r="J503" t="str">
            <v>PA2000E</v>
          </cell>
          <cell r="M503" t="str">
            <v>PA25</v>
          </cell>
          <cell r="N503" t="str">
            <v>A.II.5) Finanziamenti per investimenti da rettifica contributi in conto esercizio</v>
          </cell>
          <cell r="O503">
            <v>4541</v>
          </cell>
          <cell r="P503">
            <v>4555</v>
          </cell>
        </row>
        <row r="504">
          <cell r="H504" t="str">
            <v>PAA100</v>
          </cell>
          <cell r="I504" t="str">
            <v>INPUT</v>
          </cell>
          <cell r="J504" t="str">
            <v>PA3000A</v>
          </cell>
          <cell r="M504" t="str">
            <v>PA3</v>
          </cell>
          <cell r="N504" t="str">
            <v>A.III) RISERVE DA DONAZIONI E LASCITI VINCOLATI AD INVESTIMENTI</v>
          </cell>
          <cell r="O504">
            <v>2279</v>
          </cell>
          <cell r="P504">
            <v>3198</v>
          </cell>
        </row>
        <row r="505">
          <cell r="I505" t="str">
            <v>TOTALE</v>
          </cell>
          <cell r="J505" t="str">
            <v>PA4000A</v>
          </cell>
          <cell r="M505" t="str">
            <v>PA4</v>
          </cell>
          <cell r="N505" t="str">
            <v>A.IV) ALTRE RISERVE</v>
          </cell>
          <cell r="O505">
            <v>0</v>
          </cell>
          <cell r="P505">
            <v>0</v>
          </cell>
        </row>
        <row r="506">
          <cell r="H506" t="str">
            <v>PAA120</v>
          </cell>
          <cell r="I506" t="str">
            <v>INPUT</v>
          </cell>
          <cell r="N506" t="str">
            <v>A.IV.1) Riserve da rivalutazioni</v>
          </cell>
          <cell r="O506">
            <v>0</v>
          </cell>
          <cell r="P506">
            <v>0</v>
          </cell>
        </row>
        <row r="507">
          <cell r="H507" t="str">
            <v>PAA130</v>
          </cell>
          <cell r="I507" t="str">
            <v>INPUT</v>
          </cell>
          <cell r="N507" t="str">
            <v>A.IV.2) Riserve da plusvalenze da reinvestire</v>
          </cell>
          <cell r="O507">
            <v>0</v>
          </cell>
          <cell r="P507">
            <v>0</v>
          </cell>
        </row>
        <row r="508">
          <cell r="H508" t="str">
            <v>PAA140</v>
          </cell>
          <cell r="I508" t="str">
            <v>INPUT</v>
          </cell>
          <cell r="N508" t="str">
            <v>A.IV.3) Contributi da reinvestire</v>
          </cell>
          <cell r="O508">
            <v>0</v>
          </cell>
          <cell r="P508">
            <v>0</v>
          </cell>
        </row>
        <row r="509">
          <cell r="H509" t="str">
            <v>PAA150</v>
          </cell>
          <cell r="I509" t="str">
            <v>INPUT</v>
          </cell>
          <cell r="N509" t="str">
            <v>A.IV.4) Riserve da utili di esercizio destinati ad investimenti</v>
          </cell>
          <cell r="O509">
            <v>0</v>
          </cell>
          <cell r="P509">
            <v>0</v>
          </cell>
        </row>
        <row r="510">
          <cell r="H510" t="str">
            <v>PAA160</v>
          </cell>
          <cell r="I510" t="str">
            <v>INPUT</v>
          </cell>
          <cell r="N510" t="str">
            <v>A.IV.5) Riserve diverse</v>
          </cell>
          <cell r="O510">
            <v>0</v>
          </cell>
          <cell r="P510">
            <v>0</v>
          </cell>
        </row>
        <row r="511">
          <cell r="I511" t="str">
            <v>TOTALE</v>
          </cell>
          <cell r="J511" t="str">
            <v>PA5000A</v>
          </cell>
          <cell r="M511" t="str">
            <v>PA5</v>
          </cell>
          <cell r="N511" t="str">
            <v>A.V) CONTRIBUTI PER RIPIANO PERDITE</v>
          </cell>
          <cell r="O511">
            <v>0</v>
          </cell>
          <cell r="P511">
            <v>0</v>
          </cell>
        </row>
        <row r="512">
          <cell r="H512" t="str">
            <v>PAA180</v>
          </cell>
          <cell r="I512" t="str">
            <v>INPUT</v>
          </cell>
          <cell r="N512" t="str">
            <v>A.V.1) Contributi per copertura debiti al 31/12/2005</v>
          </cell>
          <cell r="O512">
            <v>0</v>
          </cell>
          <cell r="P512">
            <v>0</v>
          </cell>
        </row>
        <row r="513">
          <cell r="H513" t="str">
            <v>PAA190</v>
          </cell>
          <cell r="I513" t="str">
            <v>INPUT</v>
          </cell>
          <cell r="N513" t="str">
            <v>A.V.2) Contributi per ricostituzione risorse da investimenti esercizi precedenti</v>
          </cell>
          <cell r="O513">
            <v>0</v>
          </cell>
          <cell r="P513">
            <v>0</v>
          </cell>
        </row>
        <row r="514">
          <cell r="H514" t="str">
            <v>PAA200</v>
          </cell>
          <cell r="I514" t="str">
            <v>INPUT</v>
          </cell>
          <cell r="N514" t="str">
            <v>A.V.3) Altro</v>
          </cell>
          <cell r="O514">
            <v>0</v>
          </cell>
          <cell r="P514">
            <v>0</v>
          </cell>
        </row>
        <row r="515">
          <cell r="H515" t="str">
            <v>PAA210</v>
          </cell>
          <cell r="I515" t="str">
            <v>INPUT</v>
          </cell>
          <cell r="J515" t="str">
            <v>PA6000A</v>
          </cell>
          <cell r="M515" t="str">
            <v>PA6</v>
          </cell>
          <cell r="N515" t="str">
            <v>A.VI) UTILI (PERDITE) PORTATI A NUOVO</v>
          </cell>
          <cell r="O515">
            <v>-46392</v>
          </cell>
          <cell r="P515">
            <v>-46392</v>
          </cell>
        </row>
        <row r="516">
          <cell r="H516" t="str">
            <v>PAA220</v>
          </cell>
          <cell r="I516" t="str">
            <v>INPUT</v>
          </cell>
          <cell r="J516" t="str">
            <v>PA7000A</v>
          </cell>
          <cell r="M516" t="str">
            <v>PA7</v>
          </cell>
          <cell r="N516" t="str">
            <v>A.VII) UTILE (PERDITA) D'ESERCIZIO</v>
          </cell>
          <cell r="O516">
            <v>0</v>
          </cell>
          <cell r="P516">
            <v>1424</v>
          </cell>
        </row>
        <row r="517">
          <cell r="I517" t="str">
            <v>TOTALE</v>
          </cell>
          <cell r="N517" t="str">
            <v>B) FONDI PER RISCHI ED ONERI</v>
          </cell>
          <cell r="O517">
            <v>21167</v>
          </cell>
          <cell r="P517">
            <v>25874</v>
          </cell>
        </row>
        <row r="518">
          <cell r="H518" t="str">
            <v>PBA000</v>
          </cell>
          <cell r="I518" t="str">
            <v>TOTALE</v>
          </cell>
          <cell r="J518" t="str">
            <v>PB1000A</v>
          </cell>
          <cell r="M518" t="str">
            <v>PB1</v>
          </cell>
          <cell r="N518" t="str">
            <v>B.I)  Fondi per imposte, anche differite</v>
          </cell>
          <cell r="O518">
            <v>0</v>
          </cell>
          <cell r="P518">
            <v>0</v>
          </cell>
        </row>
        <row r="519">
          <cell r="I519" t="str">
            <v>INPUT</v>
          </cell>
          <cell r="N519" t="str">
            <v>Fondi per imposte</v>
          </cell>
          <cell r="O519">
            <v>0</v>
          </cell>
          <cell r="P519">
            <v>0</v>
          </cell>
        </row>
        <row r="520">
          <cell r="I520" t="str">
            <v>INPUT</v>
          </cell>
          <cell r="N520" t="str">
            <v>Altri fondi per imposte</v>
          </cell>
          <cell r="O520">
            <v>0</v>
          </cell>
          <cell r="P520">
            <v>0</v>
          </cell>
        </row>
        <row r="521">
          <cell r="I521" t="str">
            <v>TOTALE</v>
          </cell>
          <cell r="M521" t="str">
            <v>PB2</v>
          </cell>
          <cell r="N521" t="str">
            <v>B.II)  Fondi per rischi</v>
          </cell>
          <cell r="O521">
            <v>9144</v>
          </cell>
          <cell r="P521">
            <v>12993</v>
          </cell>
        </row>
        <row r="522">
          <cell r="H522" t="str">
            <v>PBA020</v>
          </cell>
          <cell r="I522" t="str">
            <v>INPUT</v>
          </cell>
          <cell r="J522" t="str">
            <v>PB2000A</v>
          </cell>
          <cell r="N522" t="str">
            <v>B.II.1) Fondo rischi per cause civili ed oneri processuali</v>
          </cell>
          <cell r="O522">
            <v>0</v>
          </cell>
          <cell r="P522">
            <v>0</v>
          </cell>
        </row>
        <row r="523">
          <cell r="H523" t="str">
            <v>PBA030</v>
          </cell>
          <cell r="I523" t="str">
            <v>INPUT</v>
          </cell>
          <cell r="J523" t="str">
            <v>PB2000B</v>
          </cell>
          <cell r="N523" t="str">
            <v>B.II.2) Fondo rischi per contenzioso personale dipendente</v>
          </cell>
          <cell r="O523">
            <v>0</v>
          </cell>
          <cell r="P523">
            <v>0</v>
          </cell>
        </row>
        <row r="524">
          <cell r="H524" t="str">
            <v>PBA040</v>
          </cell>
          <cell r="I524" t="str">
            <v>INPUT</v>
          </cell>
          <cell r="J524" t="str">
            <v>PB2000C</v>
          </cell>
          <cell r="N524" t="str">
            <v>B.II.3) Fondo rischi connessi all'acquisto di prestazioni sanitarie da privato</v>
          </cell>
          <cell r="O524">
            <v>0</v>
          </cell>
          <cell r="P524">
            <v>0</v>
          </cell>
        </row>
        <row r="525">
          <cell r="H525" t="str">
            <v>PBA050</v>
          </cell>
          <cell r="I525" t="str">
            <v>INPUT</v>
          </cell>
          <cell r="J525" t="str">
            <v>PB2000D</v>
          </cell>
          <cell r="N525" t="str">
            <v>B.II.4) Fondo rischi per copertura diretta dei rischi (autoassicurazione)</v>
          </cell>
          <cell r="O525">
            <v>8964</v>
          </cell>
          <cell r="P525">
            <v>12813</v>
          </cell>
        </row>
        <row r="526">
          <cell r="H526" t="str">
            <v>PBA060</v>
          </cell>
          <cell r="I526" t="str">
            <v>INPUT</v>
          </cell>
          <cell r="J526" t="str">
            <v>PB2000E</v>
          </cell>
          <cell r="N526" t="str">
            <v>B.II.5) Altri fondi rischi</v>
          </cell>
          <cell r="O526">
            <v>180</v>
          </cell>
          <cell r="P526">
            <v>180</v>
          </cell>
        </row>
        <row r="527">
          <cell r="I527" t="str">
            <v>TOTALE</v>
          </cell>
          <cell r="M527" t="str">
            <v>PB3</v>
          </cell>
          <cell r="N527" t="str">
            <v>B.III)  Fondi da distribuire</v>
          </cell>
          <cell r="O527">
            <v>0</v>
          </cell>
          <cell r="P527">
            <v>0</v>
          </cell>
        </row>
        <row r="528">
          <cell r="H528" t="str">
            <v>PBA080</v>
          </cell>
          <cell r="I528" t="str">
            <v>INPUT</v>
          </cell>
          <cell r="J528" t="str">
            <v>PB3000A</v>
          </cell>
          <cell r="N528" t="str">
            <v>B.III.1) FSR indistinto da distribuire</v>
          </cell>
          <cell r="O528">
            <v>0</v>
          </cell>
          <cell r="P528">
            <v>0</v>
          </cell>
        </row>
        <row r="529">
          <cell r="H529" t="str">
            <v>PBA090</v>
          </cell>
          <cell r="I529" t="str">
            <v>INPUT</v>
          </cell>
          <cell r="J529" t="str">
            <v>PB3000B</v>
          </cell>
          <cell r="N529" t="str">
            <v>B.III.2) FSR vincolato da distribuire</v>
          </cell>
          <cell r="O529">
            <v>0</v>
          </cell>
          <cell r="P529">
            <v>0</v>
          </cell>
        </row>
        <row r="530">
          <cell r="H530" t="str">
            <v>PBA100</v>
          </cell>
          <cell r="I530" t="str">
            <v>INPUT</v>
          </cell>
          <cell r="J530" t="str">
            <v>PB3000C</v>
          </cell>
          <cell r="N530" t="str">
            <v>B.III.3) Fondo per ripiano disavanzi pregressi</v>
          </cell>
          <cell r="O530">
            <v>0</v>
          </cell>
          <cell r="P530">
            <v>0</v>
          </cell>
        </row>
        <row r="531">
          <cell r="H531" t="str">
            <v>PBA110</v>
          </cell>
          <cell r="I531" t="str">
            <v>INPUT</v>
          </cell>
          <cell r="J531" t="str">
            <v>PB3000D</v>
          </cell>
          <cell r="N531" t="str">
            <v>B.III.4) Fondo finanziamento sanitario aggiuntivo corrente LEA</v>
          </cell>
          <cell r="O531">
            <v>0</v>
          </cell>
          <cell r="P531">
            <v>0</v>
          </cell>
        </row>
        <row r="532">
          <cell r="H532" t="str">
            <v>PBA120</v>
          </cell>
          <cell r="I532" t="str">
            <v>INPUT</v>
          </cell>
          <cell r="J532" t="str">
            <v>PB3000E</v>
          </cell>
          <cell r="N532" t="str">
            <v>B.III.5) Fondo finanziamento sanitario aggiuntivo corrente extra LEA</v>
          </cell>
          <cell r="O532">
            <v>0</v>
          </cell>
          <cell r="P532">
            <v>0</v>
          </cell>
        </row>
        <row r="533">
          <cell r="H533" t="str">
            <v>PBA130</v>
          </cell>
          <cell r="I533" t="str">
            <v>INPUT</v>
          </cell>
          <cell r="J533" t="str">
            <v>PB3000F</v>
          </cell>
          <cell r="N533" t="str">
            <v>B.III.6) Fondo finanziamento per ricerca</v>
          </cell>
          <cell r="O533">
            <v>0</v>
          </cell>
          <cell r="P533">
            <v>0</v>
          </cell>
        </row>
        <row r="534">
          <cell r="H534" t="str">
            <v>PBA140</v>
          </cell>
          <cell r="I534" t="str">
            <v>INPUT</v>
          </cell>
          <cell r="J534" t="str">
            <v>PB3000G</v>
          </cell>
          <cell r="N534" t="str">
            <v>B.III.7) Fondo finanziamento per investimenti</v>
          </cell>
          <cell r="O534">
            <v>0</v>
          </cell>
          <cell r="P534">
            <v>0</v>
          </cell>
        </row>
        <row r="535">
          <cell r="I535" t="str">
            <v>TOTALE</v>
          </cell>
          <cell r="M535" t="str">
            <v>PB4</v>
          </cell>
          <cell r="N535" t="str">
            <v>B.IV)  Quote inutilizzate contributi</v>
          </cell>
          <cell r="O535">
            <v>5186</v>
          </cell>
          <cell r="P535">
            <v>5141</v>
          </cell>
        </row>
        <row r="536">
          <cell r="H536" t="str">
            <v>PBA160</v>
          </cell>
          <cell r="I536" t="str">
            <v>TOTALE</v>
          </cell>
          <cell r="J536" t="str">
            <v>PB4000A</v>
          </cell>
          <cell r="N536" t="str">
            <v>B.IV.1) Quote inutilizzate contributi da Regione o Prov. Aut. per quota F.S. vincolato</v>
          </cell>
          <cell r="O536">
            <v>1056</v>
          </cell>
          <cell r="P536">
            <v>946</v>
          </cell>
        </row>
        <row r="537">
          <cell r="I537" t="str">
            <v>INPUT</v>
          </cell>
          <cell r="N537" t="str">
            <v>Quote inutilizzate contributi da Regione o Prov. Aut. per quota F.S. indistinto</v>
          </cell>
          <cell r="O537">
            <v>985</v>
          </cell>
          <cell r="P537">
            <v>865</v>
          </cell>
        </row>
        <row r="538">
          <cell r="I538" t="str">
            <v>INPUT</v>
          </cell>
          <cell r="N538" t="str">
            <v>Quote inutilizzate contributi da Regione o Prov. Aut. per quota F.S. vincolato</v>
          </cell>
          <cell r="O538">
            <v>39</v>
          </cell>
          <cell r="P538">
            <v>39</v>
          </cell>
        </row>
        <row r="539">
          <cell r="I539" t="str">
            <v>INPUT</v>
          </cell>
          <cell r="N539" t="str">
            <v>Quote inutilizzate contributi vincolati dell'esercizio da Asl/Ao/Fondazioni per quota FSR Indistinto</v>
          </cell>
          <cell r="O539">
            <v>0</v>
          </cell>
          <cell r="P539">
            <v>0</v>
          </cell>
        </row>
        <row r="540">
          <cell r="I540" t="str">
            <v>INPUT</v>
          </cell>
          <cell r="N540" t="str">
            <v>Quote inutilizzate contributi vincolati dell'esercizio da Asl/Ao/Fondazioni per quota FSR Vincolato</v>
          </cell>
          <cell r="O540">
            <v>32</v>
          </cell>
          <cell r="P540">
            <v>42</v>
          </cell>
        </row>
        <row r="541">
          <cell r="H541" t="str">
            <v>PBA170</v>
          </cell>
          <cell r="I541" t="str">
            <v>INPUT</v>
          </cell>
          <cell r="J541" t="str">
            <v>PB4000B</v>
          </cell>
          <cell r="N541" t="str">
            <v>B.IV.2) Quote inutilizzate contributi vincolati da soggetti pubblici (extra fondo)</v>
          </cell>
          <cell r="O541">
            <v>26</v>
          </cell>
          <cell r="P541">
            <v>15</v>
          </cell>
        </row>
        <row r="542">
          <cell r="H542" t="str">
            <v>PBA180</v>
          </cell>
          <cell r="I542" t="str">
            <v>TOTALE</v>
          </cell>
          <cell r="J542" t="str">
            <v>PB4000C</v>
          </cell>
          <cell r="N542" t="str">
            <v>B.IV.3) Quote inutilizzate contributi per ricerca</v>
          </cell>
          <cell r="O542">
            <v>0</v>
          </cell>
          <cell r="P542">
            <v>0</v>
          </cell>
        </row>
        <row r="543">
          <cell r="I543" t="str">
            <v>INPUT</v>
          </cell>
          <cell r="N543" t="str">
            <v>Quote inutilizzate contributi vincolati dell'esercizio  per ricerca da Ministero</v>
          </cell>
          <cell r="O543">
            <v>0</v>
          </cell>
          <cell r="P543">
            <v>0</v>
          </cell>
        </row>
        <row r="544">
          <cell r="I544" t="str">
            <v>INPUT</v>
          </cell>
          <cell r="N544" t="str">
            <v>Quote inutilizzate contributi vincolati dell'esercizio  per ricerca da Regione</v>
          </cell>
          <cell r="O544">
            <v>0</v>
          </cell>
          <cell r="P544">
            <v>0</v>
          </cell>
        </row>
        <row r="545">
          <cell r="I545" t="str">
            <v>INPUT</v>
          </cell>
          <cell r="N545" t="str">
            <v>Quote inutilizzate contributi vincolati dell'esercizio  per ricerca da Asl/Ao/Fondazioni</v>
          </cell>
          <cell r="O545">
            <v>0</v>
          </cell>
          <cell r="P545">
            <v>0</v>
          </cell>
        </row>
        <row r="546">
          <cell r="I546" t="str">
            <v>INPUT</v>
          </cell>
          <cell r="N546" t="str">
            <v>Quote inutilizzate contributi vincolati dell'esercizio  per ricerca da altri Enti Pubblici</v>
          </cell>
          <cell r="O546">
            <v>0</v>
          </cell>
          <cell r="P546">
            <v>0</v>
          </cell>
        </row>
        <row r="547">
          <cell r="I547" t="str">
            <v>INPUT</v>
          </cell>
          <cell r="N547" t="str">
            <v>Quote inutilizzate contributi vincolati dell'esercizio  per ricerca da privati</v>
          </cell>
          <cell r="O547">
            <v>0</v>
          </cell>
          <cell r="P547">
            <v>0</v>
          </cell>
        </row>
        <row r="548">
          <cell r="H548" t="str">
            <v>PBA190</v>
          </cell>
          <cell r="I548" t="str">
            <v>INPUT</v>
          </cell>
          <cell r="J548" t="str">
            <v>PB4000D</v>
          </cell>
          <cell r="N548" t="str">
            <v>B.IV.4) Quote inutilizzate contributi vincolati da privati</v>
          </cell>
          <cell r="O548">
            <v>4104</v>
          </cell>
          <cell r="P548">
            <v>4180</v>
          </cell>
        </row>
        <row r="549">
          <cell r="I549" t="str">
            <v>TOTALE</v>
          </cell>
          <cell r="M549" t="str">
            <v>PB5</v>
          </cell>
          <cell r="N549" t="str">
            <v>B.V)  Altri fondi per oneri e spese</v>
          </cell>
          <cell r="O549">
            <v>6837</v>
          </cell>
          <cell r="P549">
            <v>7740</v>
          </cell>
        </row>
        <row r="550">
          <cell r="H550" t="str">
            <v>PBA210</v>
          </cell>
          <cell r="I550" t="str">
            <v>TOTALE</v>
          </cell>
          <cell r="J550" t="str">
            <v>PB5000A</v>
          </cell>
          <cell r="N550" t="str">
            <v>B.V.1) Fondi integrativi pensione</v>
          </cell>
          <cell r="O550">
            <v>36</v>
          </cell>
          <cell r="P550">
            <v>36</v>
          </cell>
        </row>
        <row r="551">
          <cell r="I551" t="str">
            <v>INPUT</v>
          </cell>
          <cell r="N551" t="str">
            <v>Fondi integrativi pensione aziendali</v>
          </cell>
          <cell r="O551">
            <v>36</v>
          </cell>
          <cell r="P551">
            <v>36</v>
          </cell>
        </row>
        <row r="552">
          <cell r="I552" t="str">
            <v>INPUT</v>
          </cell>
          <cell r="N552" t="str">
            <v>Fondo integrativo pensione contrattuale</v>
          </cell>
          <cell r="O552">
            <v>0</v>
          </cell>
          <cell r="P552">
            <v>0</v>
          </cell>
        </row>
        <row r="553">
          <cell r="I553" t="str">
            <v>TOTALE</v>
          </cell>
          <cell r="J553" t="str">
            <v>PB5000B</v>
          </cell>
          <cell r="N553" t="str">
            <v>B.V.2) Fondo per rinnovi contrattuali</v>
          </cell>
          <cell r="O553">
            <v>4145</v>
          </cell>
          <cell r="P553">
            <v>4145</v>
          </cell>
        </row>
        <row r="554">
          <cell r="H554" t="str">
            <v>PBA230</v>
          </cell>
          <cell r="I554" t="str">
            <v>INPUT</v>
          </cell>
          <cell r="N554" t="str">
            <v>Fondo per  Rinnovi contratt. - dirigenza medica</v>
          </cell>
          <cell r="O554">
            <v>1599</v>
          </cell>
          <cell r="P554">
            <v>1599</v>
          </cell>
        </row>
        <row r="555">
          <cell r="H555" t="str">
            <v>PBA230</v>
          </cell>
          <cell r="I555" t="str">
            <v>INPUT</v>
          </cell>
          <cell r="N555" t="str">
            <v>Fondo per  Rinnovi contratt.- dirigenza non medica</v>
          </cell>
          <cell r="O555">
            <v>311</v>
          </cell>
          <cell r="P555">
            <v>311</v>
          </cell>
        </row>
        <row r="556">
          <cell r="H556" t="str">
            <v>PBA230</v>
          </cell>
          <cell r="I556" t="str">
            <v>INPUT</v>
          </cell>
          <cell r="N556" t="str">
            <v>Fondo per  Rinnovi contratt.: - comparto</v>
          </cell>
          <cell r="O556">
            <v>2235</v>
          </cell>
          <cell r="P556">
            <v>2235</v>
          </cell>
        </row>
        <row r="557">
          <cell r="H557" t="str">
            <v>PBA240</v>
          </cell>
          <cell r="I557" t="str">
            <v>INPUT</v>
          </cell>
          <cell r="N557" t="str">
            <v>Fondo per  Rinnovi convenzioni MMG/Pls/MCA ed altri</v>
          </cell>
          <cell r="O557">
            <v>0</v>
          </cell>
          <cell r="P557">
            <v>0</v>
          </cell>
        </row>
        <row r="558">
          <cell r="H558" t="str">
            <v>PBA250</v>
          </cell>
          <cell r="I558" t="str">
            <v>INPUT</v>
          </cell>
          <cell r="N558" t="str">
            <v>Fondo per  Rinnovi contratt.: medici SUMAI</v>
          </cell>
          <cell r="O558">
            <v>0</v>
          </cell>
          <cell r="P558">
            <v>0</v>
          </cell>
        </row>
        <row r="559">
          <cell r="H559" t="str">
            <v>PBA260</v>
          </cell>
          <cell r="I559" t="str">
            <v>INPUT</v>
          </cell>
          <cell r="J559" t="str">
            <v>PB5000C</v>
          </cell>
          <cell r="N559" t="str">
            <v>B.V.3) Altri fondi per oneri e spese</v>
          </cell>
          <cell r="O559">
            <v>2656</v>
          </cell>
          <cell r="P559">
            <v>3559</v>
          </cell>
        </row>
        <row r="560">
          <cell r="I560" t="str">
            <v>TOTALE</v>
          </cell>
          <cell r="N560" t="str">
            <v>C) TRATTAMENTO DI FINE RAPPORTO</v>
          </cell>
          <cell r="O560">
            <v>0</v>
          </cell>
          <cell r="P560">
            <v>0</v>
          </cell>
        </row>
        <row r="561">
          <cell r="H561" t="str">
            <v>PCA000</v>
          </cell>
          <cell r="I561" t="str">
            <v>TOTALE</v>
          </cell>
          <cell r="J561" t="str">
            <v>PC1000A</v>
          </cell>
          <cell r="M561" t="str">
            <v>PC1</v>
          </cell>
          <cell r="N561" t="str">
            <v>C.I)  Fondo per premi operosità</v>
          </cell>
          <cell r="O561">
            <v>0</v>
          </cell>
          <cell r="P561">
            <v>0</v>
          </cell>
        </row>
        <row r="562">
          <cell r="I562" t="str">
            <v>INPUT</v>
          </cell>
          <cell r="N562" t="str">
            <v>Premi Sumai fino al 1994</v>
          </cell>
          <cell r="O562">
            <v>0</v>
          </cell>
          <cell r="P562">
            <v>0</v>
          </cell>
        </row>
        <row r="563">
          <cell r="I563" t="str">
            <v>INPUT</v>
          </cell>
          <cell r="N563" t="str">
            <v>Premi Sumai dal 1995/1997</v>
          </cell>
          <cell r="O563">
            <v>0</v>
          </cell>
          <cell r="P563">
            <v>0</v>
          </cell>
        </row>
        <row r="564">
          <cell r="I564" t="str">
            <v>INPUT</v>
          </cell>
          <cell r="N564" t="str">
            <v>Premi Sumai dal 1/1/1998</v>
          </cell>
          <cell r="O564">
            <v>0</v>
          </cell>
          <cell r="P564">
            <v>0</v>
          </cell>
        </row>
        <row r="565">
          <cell r="H565" t="str">
            <v>PCA010</v>
          </cell>
          <cell r="I565" t="str">
            <v>INPUT</v>
          </cell>
          <cell r="J565" t="str">
            <v>PC2000B</v>
          </cell>
          <cell r="M565" t="str">
            <v>PC2</v>
          </cell>
          <cell r="N565" t="str">
            <v>C.II)  Fondo per trattamento di fine rapporto dipendenti</v>
          </cell>
          <cell r="O565">
            <v>0</v>
          </cell>
          <cell r="P565">
            <v>0</v>
          </cell>
        </row>
        <row r="566">
          <cell r="I566" t="str">
            <v>TOTALE</v>
          </cell>
          <cell r="N566" t="str">
            <v>D) DEBITI</v>
          </cell>
          <cell r="O566">
            <v>256666</v>
          </cell>
          <cell r="P566">
            <v>224056</v>
          </cell>
        </row>
        <row r="567">
          <cell r="H567" t="str">
            <v>PDA000</v>
          </cell>
          <cell r="I567" t="str">
            <v>INPUT</v>
          </cell>
          <cell r="J567" t="str">
            <v>PD1000A</v>
          </cell>
          <cell r="M567" t="str">
            <v>PD1</v>
          </cell>
          <cell r="N567" t="str">
            <v>D.I. Debiti per Mutui passivi</v>
          </cell>
          <cell r="O567">
            <v>53944</v>
          </cell>
          <cell r="P567">
            <v>49416</v>
          </cell>
        </row>
        <row r="568">
          <cell r="I568" t="str">
            <v>TOTALE</v>
          </cell>
          <cell r="J568" t="str">
            <v>PD1000B</v>
          </cell>
          <cell r="K568" t="str">
            <v>PDA430</v>
          </cell>
          <cell r="M568" t="str">
            <v>PD2</v>
          </cell>
          <cell r="N568" t="str">
            <v>D.II. Debiti v/Stato</v>
          </cell>
          <cell r="O568">
            <v>0</v>
          </cell>
          <cell r="P568">
            <v>0</v>
          </cell>
        </row>
        <row r="569">
          <cell r="H569" t="str">
            <v>PDA020</v>
          </cell>
          <cell r="I569" t="str">
            <v>INPUTREG</v>
          </cell>
          <cell r="N569" t="str">
            <v>D.II.1) Debiti v/Stato per mobilità passiva  extraregionale</v>
          </cell>
          <cell r="O569">
            <v>0</v>
          </cell>
          <cell r="P569">
            <v>0</v>
          </cell>
        </row>
        <row r="570">
          <cell r="H570" t="str">
            <v>PDA030</v>
          </cell>
          <cell r="I570" t="str">
            <v>INPUTREG</v>
          </cell>
          <cell r="N570" t="str">
            <v>D.II.2) Debiti v/Stato per mobilità passiva internazionale</v>
          </cell>
          <cell r="O570">
            <v>0</v>
          </cell>
          <cell r="P570">
            <v>0</v>
          </cell>
        </row>
        <row r="571">
          <cell r="H571" t="str">
            <v>PDA040</v>
          </cell>
          <cell r="I571" t="str">
            <v>INPUTREG</v>
          </cell>
          <cell r="N571" t="str">
            <v>D.II.3) Acconto quota FSR v/Stato</v>
          </cell>
          <cell r="O571">
            <v>0</v>
          </cell>
          <cell r="P571">
            <v>0</v>
          </cell>
        </row>
        <row r="572">
          <cell r="H572" t="str">
            <v>PDA050</v>
          </cell>
          <cell r="I572" t="str">
            <v>INPUT</v>
          </cell>
          <cell r="N572" t="str">
            <v>D.II.4) Debiti v/Stato per restituzione finanziamenti - per ricerca</v>
          </cell>
          <cell r="O572">
            <v>0</v>
          </cell>
          <cell r="P572">
            <v>0</v>
          </cell>
        </row>
        <row r="573">
          <cell r="H573" t="str">
            <v>PDA060</v>
          </cell>
          <cell r="I573" t="str">
            <v>INPUT</v>
          </cell>
          <cell r="N573" t="str">
            <v>D.II.5) Altri debiti v/Stato - Ministeri</v>
          </cell>
          <cell r="O573">
            <v>0</v>
          </cell>
          <cell r="P573">
            <v>0</v>
          </cell>
        </row>
        <row r="574">
          <cell r="I574" t="str">
            <v>TOTALE</v>
          </cell>
          <cell r="J574" t="str">
            <v>PD1000C</v>
          </cell>
          <cell r="K574" t="str">
            <v>PDA430</v>
          </cell>
          <cell r="M574" t="str">
            <v>PD3</v>
          </cell>
          <cell r="N574" t="str">
            <v>D.III. Debiti v/Regione</v>
          </cell>
          <cell r="O574">
            <v>85257</v>
          </cell>
          <cell r="P574">
            <v>76457</v>
          </cell>
        </row>
        <row r="575">
          <cell r="H575" t="str">
            <v>PDA080</v>
          </cell>
          <cell r="I575" t="str">
            <v>INPUT</v>
          </cell>
          <cell r="N575" t="str">
            <v>D.III.1) Debiti v/Regione o Provincia Autonoma per finanziamenti</v>
          </cell>
          <cell r="O575">
            <v>77935</v>
          </cell>
          <cell r="P575">
            <v>66457</v>
          </cell>
        </row>
        <row r="576">
          <cell r="H576" t="str">
            <v>PDA090</v>
          </cell>
          <cell r="I576" t="str">
            <v>INPUT</v>
          </cell>
          <cell r="N576" t="str">
            <v>D.III.2) Debiti v/Regione o Provincia Autonoma per mobilità passiva intraregionale</v>
          </cell>
          <cell r="O576">
            <v>0</v>
          </cell>
          <cell r="P576">
            <v>0</v>
          </cell>
        </row>
        <row r="577">
          <cell r="H577" t="str">
            <v>PDA100</v>
          </cell>
          <cell r="I577" t="str">
            <v>INPUT</v>
          </cell>
          <cell r="N577" t="str">
            <v>D.III.3) Debiti v/Regione o Provincia Autonoma per mobilità passiva extraregionale</v>
          </cell>
          <cell r="O577">
            <v>0</v>
          </cell>
          <cell r="P577">
            <v>0</v>
          </cell>
        </row>
        <row r="578">
          <cell r="H578" t="str">
            <v>PDA110</v>
          </cell>
          <cell r="I578" t="str">
            <v>INPUT</v>
          </cell>
          <cell r="N578" t="str">
            <v>D.III.4) Acconto quota FSR da Regione o Provincia Autonoma (non regolarizzato)</v>
          </cell>
          <cell r="O578">
            <v>7322</v>
          </cell>
          <cell r="P578">
            <v>0</v>
          </cell>
        </row>
        <row r="579">
          <cell r="H579" t="str">
            <v>PDA120</v>
          </cell>
          <cell r="I579" t="str">
            <v>INPUT</v>
          </cell>
          <cell r="N579" t="str">
            <v>D.III.5.a) Altri debiti v/Regione o Provincia Autonoma</v>
          </cell>
          <cell r="O579">
            <v>0</v>
          </cell>
          <cell r="P579">
            <v>10000</v>
          </cell>
        </row>
        <row r="580">
          <cell r="H580" t="str">
            <v>PDA120</v>
          </cell>
          <cell r="I580" t="str">
            <v>INPUT</v>
          </cell>
          <cell r="N580" t="str">
            <v>D.III.5.b) Altri debiti vs Regione per restituzione annualità 2011 e precedenti</v>
          </cell>
          <cell r="O580">
            <v>0</v>
          </cell>
          <cell r="P580">
            <v>0</v>
          </cell>
        </row>
        <row r="581">
          <cell r="H581" t="str">
            <v>PDA120</v>
          </cell>
          <cell r="I581" t="str">
            <v>INPUT</v>
          </cell>
          <cell r="N581" t="str">
            <v>D.III.5.c) Debiti vs Regione per recuperi prestazioni STP</v>
          </cell>
          <cell r="O581">
            <v>0</v>
          </cell>
          <cell r="P581">
            <v>0</v>
          </cell>
        </row>
        <row r="582">
          <cell r="H582" t="str">
            <v>PDA130</v>
          </cell>
          <cell r="I582" t="str">
            <v>INPUT</v>
          </cell>
          <cell r="J582" t="str">
            <v>PD1000D</v>
          </cell>
          <cell r="M582" t="str">
            <v>PD4</v>
          </cell>
          <cell r="N582" t="str">
            <v>D.IV. Debiti v/Comuni</v>
          </cell>
          <cell r="O582">
            <v>0</v>
          </cell>
          <cell r="P582">
            <v>0</v>
          </cell>
        </row>
        <row r="583">
          <cell r="I583" t="str">
            <v>TOTALE</v>
          </cell>
          <cell r="J583" t="str">
            <v>PD1000E</v>
          </cell>
          <cell r="K583" t="str">
            <v>PDA410</v>
          </cell>
          <cell r="N583" t="str">
            <v>D.V. Debiti v/Aziende sanitarie pubbliche</v>
          </cell>
          <cell r="O583">
            <v>4909</v>
          </cell>
          <cell r="P583">
            <v>13988</v>
          </cell>
        </row>
        <row r="584">
          <cell r="I584" t="str">
            <v>TOTALE</v>
          </cell>
          <cell r="N584" t="str">
            <v>D.V.1) Debiti v/Aziende sanitarie pubbliche della Regione</v>
          </cell>
          <cell r="O584">
            <v>4540</v>
          </cell>
          <cell r="P584">
            <v>13619</v>
          </cell>
        </row>
        <row r="585">
          <cell r="H585" t="str">
            <v>PDA160</v>
          </cell>
          <cell r="I585" t="str">
            <v>TOTALE</v>
          </cell>
          <cell r="N585" t="str">
            <v>D.V.1.a) Debiti v/Aziende sanitarie pubbliche della Regione - per quota FSR</v>
          </cell>
          <cell r="O585">
            <v>0</v>
          </cell>
          <cell r="P585">
            <v>0</v>
          </cell>
        </row>
        <row r="586">
          <cell r="I586" t="str">
            <v>INPUTREG</v>
          </cell>
          <cell r="M586" t="str">
            <v>PD5a</v>
          </cell>
          <cell r="N586" t="str">
            <v>Debiti v/ASL della Regione - per quota FSR</v>
          </cell>
          <cell r="O586">
            <v>0</v>
          </cell>
          <cell r="P586">
            <v>0</v>
          </cell>
        </row>
        <row r="587">
          <cell r="I587" t="str">
            <v>INPUTREG</v>
          </cell>
          <cell r="M587" t="str">
            <v>PD5a</v>
          </cell>
          <cell r="N587" t="str">
            <v>Debiti v/ats della Regione - per quota FSR</v>
          </cell>
          <cell r="O587">
            <v>0</v>
          </cell>
          <cell r="P587">
            <v>0</v>
          </cell>
        </row>
        <row r="588">
          <cell r="I588" t="str">
            <v>INPUTREG</v>
          </cell>
          <cell r="M588" t="str">
            <v>PD5a</v>
          </cell>
          <cell r="N588" t="str">
            <v>Debiti v/Az. Ospedaliere della Regione - per quota FSR</v>
          </cell>
          <cell r="O588">
            <v>0</v>
          </cell>
          <cell r="P588">
            <v>0</v>
          </cell>
        </row>
        <row r="589">
          <cell r="I589" t="str">
            <v>INPUTREG</v>
          </cell>
          <cell r="M589" t="str">
            <v>PD5a</v>
          </cell>
          <cell r="N589" t="str">
            <v>Debiti v/ASST della Regione - per quota FSR</v>
          </cell>
          <cell r="O589">
            <v>0</v>
          </cell>
          <cell r="P589">
            <v>0</v>
          </cell>
        </row>
        <row r="590">
          <cell r="I590" t="str">
            <v>INPUTREG</v>
          </cell>
          <cell r="M590" t="str">
            <v>PD5a</v>
          </cell>
          <cell r="N590" t="str">
            <v>Debiti v/Irccs - Fondazioni di dir. Pubblico della Regione - per quota FSR</v>
          </cell>
          <cell r="O590">
            <v>0</v>
          </cell>
          <cell r="P590">
            <v>0</v>
          </cell>
        </row>
        <row r="591">
          <cell r="H591" t="str">
            <v>PDA170</v>
          </cell>
          <cell r="I591" t="str">
            <v>INPUTREG</v>
          </cell>
          <cell r="M591" t="str">
            <v>PD5b</v>
          </cell>
          <cell r="N591" t="str">
            <v>D.V.1.b) Debiti v/Aziende sanitarie pubbliche della Regione - per finanziamento sanitario aggiuntivo corrente LEA</v>
          </cell>
          <cell r="O591">
            <v>0</v>
          </cell>
          <cell r="P591">
            <v>0</v>
          </cell>
        </row>
        <row r="592">
          <cell r="H592" t="str">
            <v>PDA180</v>
          </cell>
          <cell r="I592" t="str">
            <v>INPUTREG</v>
          </cell>
          <cell r="M592" t="str">
            <v>PD5c</v>
          </cell>
          <cell r="N592" t="str">
            <v>D.V.1.c) Debiti v/Aziende sanitarie pubbliche della Regione - per finanziamento sanitario aggiuntivo corrente extra LEA</v>
          </cell>
          <cell r="O592">
            <v>0</v>
          </cell>
          <cell r="P592">
            <v>0</v>
          </cell>
        </row>
        <row r="593">
          <cell r="H593" t="str">
            <v>PDA190</v>
          </cell>
          <cell r="I593" t="str">
            <v>TOTALE</v>
          </cell>
          <cell r="M593" t="str">
            <v>PD5a</v>
          </cell>
          <cell r="N593" t="str">
            <v>D.V.1.d) Debiti v/Aziende sanitarie pubbliche della Regione - per mobilità in compensazione</v>
          </cell>
          <cell r="O593">
            <v>0</v>
          </cell>
          <cell r="P593">
            <v>0</v>
          </cell>
        </row>
        <row r="594">
          <cell r="I594" t="str">
            <v>INPUT</v>
          </cell>
          <cell r="N594" t="str">
            <v>Debiti verso Aziende Sanitarie Locali della Regione per mobilità intraregionale</v>
          </cell>
          <cell r="O594">
            <v>0</v>
          </cell>
          <cell r="P594">
            <v>0</v>
          </cell>
        </row>
        <row r="595">
          <cell r="I595" t="str">
            <v>INPUT</v>
          </cell>
          <cell r="N595" t="str">
            <v>Debiti verso Agenzie Tutela Salute della Regione per mobilità intraregionale</v>
          </cell>
          <cell r="O595">
            <v>0</v>
          </cell>
          <cell r="P595">
            <v>0</v>
          </cell>
        </row>
        <row r="596">
          <cell r="I596" t="str">
            <v>INPUT</v>
          </cell>
          <cell r="N596" t="str">
            <v>Debiti verso Aziende Sanitarie Locali della regione per anticipi mobilità attiva privata extraregione</v>
          </cell>
          <cell r="O596">
            <v>0</v>
          </cell>
          <cell r="P596">
            <v>0</v>
          </cell>
        </row>
        <row r="597">
          <cell r="H597" t="str">
            <v>PDA200</v>
          </cell>
          <cell r="I597" t="str">
            <v>INPUT</v>
          </cell>
          <cell r="M597" t="str">
            <v>PD5a</v>
          </cell>
          <cell r="N597" t="str">
            <v>D.V.1.e) Debiti v/Aziende sanitarie pubbliche della Regione - per mobilità non in compensazione</v>
          </cell>
          <cell r="O597">
            <v>0</v>
          </cell>
          <cell r="P597">
            <v>0</v>
          </cell>
        </row>
        <row r="598">
          <cell r="H598" t="str">
            <v>PDA210</v>
          </cell>
          <cell r="I598" t="str">
            <v>TOTALE</v>
          </cell>
          <cell r="M598" t="str">
            <v>PD5d3</v>
          </cell>
          <cell r="N598" t="str">
            <v>D.V.1.f) Debiti v/Aziende sanitarie pubbliche della Regione - per altre prestazioni</v>
          </cell>
          <cell r="O598">
            <v>4540</v>
          </cell>
          <cell r="P598">
            <v>13619</v>
          </cell>
        </row>
        <row r="599">
          <cell r="I599" t="str">
            <v>INPUT</v>
          </cell>
          <cell r="N599" t="str">
            <v>Debiti verso Aziende Sanitarie Locali della Regione</v>
          </cell>
          <cell r="O599">
            <v>2178</v>
          </cell>
          <cell r="P599">
            <v>0</v>
          </cell>
        </row>
        <row r="600">
          <cell r="I600" t="str">
            <v>INPUT</v>
          </cell>
          <cell r="N600" t="str">
            <v>Debiti verso Agenzie Tutela Salute della Regione</v>
          </cell>
          <cell r="O600">
            <v>0</v>
          </cell>
          <cell r="P600">
            <v>3189</v>
          </cell>
        </row>
        <row r="601">
          <cell r="I601" t="str">
            <v>INPUT</v>
          </cell>
          <cell r="N601" t="str">
            <v>Debiti verso Aziende Ospedaliere della Regione</v>
          </cell>
          <cell r="O601">
            <v>2350</v>
          </cell>
          <cell r="P601">
            <v>0</v>
          </cell>
        </row>
        <row r="602">
          <cell r="I602" t="str">
            <v>INPUT</v>
          </cell>
          <cell r="N602" t="str">
            <v>Debiti verso Aziende Socio-Sanitarie Territoriali della Regione</v>
          </cell>
          <cell r="O602">
            <v>0</v>
          </cell>
          <cell r="P602">
            <v>10392</v>
          </cell>
        </row>
        <row r="603">
          <cell r="I603" t="str">
            <v>INPUT</v>
          </cell>
          <cell r="N603" t="str">
            <v>Debiti verso Irccs e Fondazioni di diritto pubblico della Regione</v>
          </cell>
          <cell r="O603">
            <v>12</v>
          </cell>
          <cell r="P603">
            <v>38</v>
          </cell>
        </row>
        <row r="604">
          <cell r="H604" t="str">
            <v>PDA210</v>
          </cell>
          <cell r="I604" t="str">
            <v>INPUT</v>
          </cell>
          <cell r="M604" t="str">
            <v>PD5d1</v>
          </cell>
          <cell r="N604" t="str">
            <v>D.V.1.g)  Debiti v/ ATS per operazioni di conferimento/scorporo LR23/2015</v>
          </cell>
          <cell r="O604">
            <v>0</v>
          </cell>
          <cell r="P604">
            <v>0</v>
          </cell>
        </row>
        <row r="605">
          <cell r="H605" t="str">
            <v>PDA210</v>
          </cell>
          <cell r="I605" t="str">
            <v>INPUT</v>
          </cell>
          <cell r="M605" t="str">
            <v>PD5d2</v>
          </cell>
          <cell r="N605" t="str">
            <v>D.V.1.h)  Debiti v/ ASST per operazioni di conferimento/scorporo LR23/2015</v>
          </cell>
          <cell r="O605">
            <v>0</v>
          </cell>
          <cell r="P605">
            <v>0</v>
          </cell>
        </row>
        <row r="606">
          <cell r="H606" t="str">
            <v>PDA220</v>
          </cell>
          <cell r="I606" t="str">
            <v>TOTALE</v>
          </cell>
          <cell r="M606" t="str">
            <v>PD5f</v>
          </cell>
          <cell r="N606" t="str">
            <v xml:space="preserve">D.V.2) Debiti v/Aziende sanitarie pubbliche Extraregione </v>
          </cell>
          <cell r="O606">
            <v>369</v>
          </cell>
          <cell r="P606">
            <v>369</v>
          </cell>
        </row>
        <row r="607">
          <cell r="I607" t="str">
            <v>INPUT</v>
          </cell>
          <cell r="N607" t="str">
            <v>D.V.2.1) Debiti v/Aziende sanitarie pubbliche di altre Regioni per Mobilità passiva non compensata - Altre prestazioni</v>
          </cell>
          <cell r="O607">
            <v>0</v>
          </cell>
          <cell r="P607">
            <v>0</v>
          </cell>
        </row>
        <row r="608">
          <cell r="I608" t="str">
            <v>INPUT</v>
          </cell>
          <cell r="N608" t="str">
            <v>D.V.2.2) Debiti v/Aziende sanitarie pubbliche di altre Regioni  - Altro</v>
          </cell>
          <cell r="O608">
            <v>369</v>
          </cell>
          <cell r="P608">
            <v>369</v>
          </cell>
        </row>
        <row r="609">
          <cell r="H609" t="str">
            <v>PDA230</v>
          </cell>
          <cell r="I609" t="str">
            <v>INPUTREG</v>
          </cell>
          <cell r="M609" t="str">
            <v>PD5e</v>
          </cell>
          <cell r="N609" t="str">
            <v>D.V.3) Debiti v/Aziende sanitarie pubbliche della Regione per versamenti c/patrimonio netto</v>
          </cell>
          <cell r="O609">
            <v>0</v>
          </cell>
          <cell r="P609">
            <v>0</v>
          </cell>
        </row>
        <row r="610">
          <cell r="I610" t="str">
            <v>TOTALE</v>
          </cell>
          <cell r="J610" t="str">
            <v>PD1000F</v>
          </cell>
          <cell r="K610" t="str">
            <v>PDA430</v>
          </cell>
          <cell r="M610" t="str">
            <v>PD6</v>
          </cell>
          <cell r="N610" t="str">
            <v>D.VI. DEBITI V/ SOCIETA' PARTECIPATE E/O ENTI DIPENDENTI DELLA REGIONE</v>
          </cell>
          <cell r="O610">
            <v>0</v>
          </cell>
          <cell r="P610">
            <v>0</v>
          </cell>
        </row>
        <row r="611">
          <cell r="H611" t="str">
            <v>PDA250</v>
          </cell>
          <cell r="I611" t="str">
            <v>TOTALE</v>
          </cell>
          <cell r="N611" t="str">
            <v>D.VI.1) Debiti v/enti regionali</v>
          </cell>
          <cell r="O611">
            <v>0</v>
          </cell>
          <cell r="P611">
            <v>0</v>
          </cell>
        </row>
        <row r="612">
          <cell r="I612" t="str">
            <v>INPUT</v>
          </cell>
          <cell r="N612" t="str">
            <v>Debiti v/Arpa</v>
          </cell>
          <cell r="O612">
            <v>0</v>
          </cell>
          <cell r="P612">
            <v>0</v>
          </cell>
        </row>
        <row r="613">
          <cell r="I613" t="str">
            <v>INPUT</v>
          </cell>
          <cell r="N613" t="str">
            <v>Debiti v/altri Enti regionali</v>
          </cell>
          <cell r="O613">
            <v>0</v>
          </cell>
          <cell r="P613">
            <v>0</v>
          </cell>
        </row>
        <row r="614">
          <cell r="H614" t="str">
            <v>PDA260</v>
          </cell>
          <cell r="I614" t="str">
            <v>INPUT</v>
          </cell>
          <cell r="N614" t="str">
            <v>D.VI.2) Debiti v/sperimentazioni gestionali</v>
          </cell>
          <cell r="O614">
            <v>0</v>
          </cell>
          <cell r="P614">
            <v>0</v>
          </cell>
        </row>
        <row r="615">
          <cell r="H615" t="str">
            <v>PDA270</v>
          </cell>
          <cell r="I615" t="str">
            <v>TOTALE</v>
          </cell>
          <cell r="N615" t="str">
            <v>D.VI.3) Debiti v/altre partecipate</v>
          </cell>
          <cell r="O615">
            <v>0</v>
          </cell>
          <cell r="P615">
            <v>0</v>
          </cell>
        </row>
        <row r="616">
          <cell r="I616" t="str">
            <v>INPUT</v>
          </cell>
          <cell r="N616" t="str">
            <v>Debiti v/società controllate</v>
          </cell>
          <cell r="O616">
            <v>0</v>
          </cell>
          <cell r="P616">
            <v>0</v>
          </cell>
        </row>
        <row r="617">
          <cell r="I617" t="str">
            <v>INPUT</v>
          </cell>
          <cell r="N617" t="str">
            <v>Debiti v/società collegate</v>
          </cell>
          <cell r="O617">
            <v>0</v>
          </cell>
          <cell r="P617">
            <v>0</v>
          </cell>
        </row>
        <row r="618">
          <cell r="I618" t="str">
            <v>TOTALE</v>
          </cell>
          <cell r="J618" t="str">
            <v>PD1000G</v>
          </cell>
          <cell r="K618" t="str">
            <v>PDA410</v>
          </cell>
          <cell r="M618" t="str">
            <v>PD7</v>
          </cell>
          <cell r="N618" t="str">
            <v>D.VII. Debiti v/Fornitori</v>
          </cell>
          <cell r="O618">
            <v>82459</v>
          </cell>
          <cell r="P618">
            <v>55979</v>
          </cell>
        </row>
        <row r="619">
          <cell r="H619" t="str">
            <v>PDA290</v>
          </cell>
          <cell r="I619" t="str">
            <v>TOTALE</v>
          </cell>
          <cell r="N619" t="str">
            <v xml:space="preserve">D.VII.1) Debiti verso erogatori (privati accreditati e convenzionati) di prestazioni sanitarie </v>
          </cell>
          <cell r="O619">
            <v>0</v>
          </cell>
          <cell r="P619">
            <v>0</v>
          </cell>
        </row>
        <row r="620">
          <cell r="I620" t="str">
            <v>INPUT</v>
          </cell>
          <cell r="N620" t="str">
            <v>Debiti verso Aziende sanitarie private (sanità)</v>
          </cell>
          <cell r="O620">
            <v>0</v>
          </cell>
          <cell r="P620">
            <v>0</v>
          </cell>
        </row>
        <row r="621">
          <cell r="I621" t="str">
            <v>INPUT</v>
          </cell>
          <cell r="N621" t="str">
            <v>Debiti verso Aziende e Enti socio-sanitari pubblici (assi)</v>
          </cell>
          <cell r="O621">
            <v>0</v>
          </cell>
          <cell r="P621">
            <v>0</v>
          </cell>
        </row>
        <row r="622">
          <cell r="I622" t="str">
            <v>INPUT</v>
          </cell>
          <cell r="N622" t="str">
            <v>Debiti verso Aziende e Enti socio-sanitari privati (assi)</v>
          </cell>
          <cell r="O622">
            <v>0</v>
          </cell>
          <cell r="P622">
            <v>0</v>
          </cell>
        </row>
        <row r="623">
          <cell r="I623" t="str">
            <v>INPUT</v>
          </cell>
          <cell r="N623" t="str">
            <v>Debiti verso Farmacie convenzionate</v>
          </cell>
          <cell r="O623">
            <v>0</v>
          </cell>
          <cell r="P623">
            <v>0</v>
          </cell>
        </row>
        <row r="624">
          <cell r="I624" t="str">
            <v>INPUT</v>
          </cell>
          <cell r="N624" t="str">
            <v>Debiti verso MMG, PLS e MCA</v>
          </cell>
          <cell r="O624">
            <v>0</v>
          </cell>
          <cell r="P624">
            <v>0</v>
          </cell>
        </row>
        <row r="625">
          <cell r="I625" t="str">
            <v>INPUT</v>
          </cell>
          <cell r="N625" t="str">
            <v>Debiti verso erogatori sanitari privati per mobilità attiva privata extraregione</v>
          </cell>
          <cell r="O625">
            <v>0</v>
          </cell>
          <cell r="P625">
            <v>0</v>
          </cell>
        </row>
        <row r="626">
          <cell r="H626" t="str">
            <v>PDA300</v>
          </cell>
          <cell r="I626" t="str">
            <v>TOTALE</v>
          </cell>
          <cell r="N626" t="str">
            <v>D.VII.2) Debiti verso altri fornitori</v>
          </cell>
          <cell r="O626">
            <v>82459</v>
          </cell>
          <cell r="P626">
            <v>55979</v>
          </cell>
        </row>
        <row r="627">
          <cell r="I627" t="str">
            <v>INPUT</v>
          </cell>
          <cell r="N627" t="str">
            <v>Debiti verso Fornitori di Beni e Altri servizi sanitari</v>
          </cell>
          <cell r="O627">
            <v>82459</v>
          </cell>
          <cell r="P627">
            <v>55979</v>
          </cell>
        </row>
        <row r="628">
          <cell r="I628" t="str">
            <v>INPUT</v>
          </cell>
          <cell r="N628" t="str">
            <v>Debiti verso Fornitori di Beni e Servizi non sanitari</v>
          </cell>
          <cell r="O628">
            <v>0</v>
          </cell>
          <cell r="P628">
            <v>0</v>
          </cell>
        </row>
        <row r="629">
          <cell r="H629" t="str">
            <v>PDA310</v>
          </cell>
          <cell r="I629" t="str">
            <v>INPUT</v>
          </cell>
          <cell r="J629" t="str">
            <v>PD1000H</v>
          </cell>
          <cell r="M629" t="str">
            <v>PD8</v>
          </cell>
          <cell r="N629" t="str">
            <v>D.VIII. Debiti v/Istituto tesoriere</v>
          </cell>
          <cell r="O629">
            <v>0</v>
          </cell>
          <cell r="P629">
            <v>0</v>
          </cell>
        </row>
        <row r="630">
          <cell r="H630" t="str">
            <v>PDA320</v>
          </cell>
          <cell r="I630" t="str">
            <v>INPUT</v>
          </cell>
          <cell r="J630" t="str">
            <v>PD1000I</v>
          </cell>
          <cell r="K630" t="str">
            <v>PDA430</v>
          </cell>
          <cell r="M630" t="str">
            <v>PD9</v>
          </cell>
          <cell r="N630" t="str">
            <v>D.IX. Debiti Tributari</v>
          </cell>
          <cell r="O630">
            <v>7580</v>
          </cell>
          <cell r="P630">
            <v>7416</v>
          </cell>
        </row>
        <row r="631">
          <cell r="H631" t="str">
            <v>PDA330</v>
          </cell>
          <cell r="I631" t="str">
            <v>INPUT</v>
          </cell>
          <cell r="J631" t="str">
            <v>PD1000L</v>
          </cell>
          <cell r="K631" t="str">
            <v>PDA430</v>
          </cell>
          <cell r="M631" t="str">
            <v>PD11</v>
          </cell>
          <cell r="N631" t="str">
            <v>D.X. Debiti v/Istituti previdenziali, assistenziali e sicurezza sociale</v>
          </cell>
          <cell r="O631">
            <v>7697</v>
          </cell>
          <cell r="P631">
            <v>7989</v>
          </cell>
        </row>
        <row r="632">
          <cell r="I632" t="str">
            <v>TOTALE</v>
          </cell>
          <cell r="J632" t="str">
            <v>PD1000M</v>
          </cell>
          <cell r="N632" t="str">
            <v>D.XI. Debiti v/Altri</v>
          </cell>
          <cell r="O632">
            <v>14820</v>
          </cell>
          <cell r="P632">
            <v>12811</v>
          </cell>
        </row>
        <row r="633">
          <cell r="H633" t="str">
            <v>PDA350</v>
          </cell>
          <cell r="I633" t="str">
            <v>TOTALE</v>
          </cell>
          <cell r="K633" t="str">
            <v>PDA430</v>
          </cell>
          <cell r="M633" t="str">
            <v>PD10</v>
          </cell>
          <cell r="N633" t="str">
            <v>D.XI.1) Debiti v/altri finanziatori</v>
          </cell>
          <cell r="O633">
            <v>0</v>
          </cell>
          <cell r="P633">
            <v>0</v>
          </cell>
        </row>
        <row r="634">
          <cell r="H634" t="str">
            <v>PDA360</v>
          </cell>
          <cell r="I634" t="str">
            <v>TOTALE</v>
          </cell>
          <cell r="K634" t="str">
            <v>PDA430</v>
          </cell>
          <cell r="M634" t="str">
            <v>PD12</v>
          </cell>
          <cell r="N634" t="str">
            <v>D.XI.2) Debiti v/dipendenti</v>
          </cell>
          <cell r="O634">
            <v>8326</v>
          </cell>
          <cell r="P634">
            <v>5933</v>
          </cell>
        </row>
        <row r="635">
          <cell r="I635" t="str">
            <v>INPUT</v>
          </cell>
          <cell r="N635" t="str">
            <v>Debiti verso dipendenti</v>
          </cell>
          <cell r="O635">
            <v>5932</v>
          </cell>
          <cell r="P635">
            <v>5933</v>
          </cell>
        </row>
        <row r="636">
          <cell r="I636" t="str">
            <v>INPUT</v>
          </cell>
          <cell r="N636" t="str">
            <v>Debiti verso dipendenti per rinnovi contrattuali</v>
          </cell>
          <cell r="O636">
            <v>0</v>
          </cell>
          <cell r="P636">
            <v>0</v>
          </cell>
        </row>
        <row r="637">
          <cell r="I637" t="str">
            <v>INPUT</v>
          </cell>
          <cell r="N637" t="str">
            <v>Liquidazioni a dipendenti</v>
          </cell>
          <cell r="O637">
            <v>0</v>
          </cell>
          <cell r="P637">
            <v>0</v>
          </cell>
        </row>
        <row r="638">
          <cell r="I638" t="str">
            <v>INPUT</v>
          </cell>
          <cell r="N638" t="str">
            <v>Debiti per ferie non godute</v>
          </cell>
          <cell r="O638">
            <v>2394</v>
          </cell>
          <cell r="P638">
            <v>0</v>
          </cell>
        </row>
        <row r="639">
          <cell r="H639" t="str">
            <v>PDA370</v>
          </cell>
          <cell r="I639" t="str">
            <v>INPUT</v>
          </cell>
          <cell r="K639" t="str">
            <v>PDA430</v>
          </cell>
          <cell r="M639" t="str">
            <v>PD12</v>
          </cell>
          <cell r="N639" t="str">
            <v>D.XI.3) Debiti v/gestioni liquidatorie/stralcio</v>
          </cell>
          <cell r="O639">
            <v>0</v>
          </cell>
          <cell r="P639">
            <v>0</v>
          </cell>
        </row>
        <row r="640">
          <cell r="I640" t="str">
            <v>TOTALE</v>
          </cell>
          <cell r="J640" t="str">
            <v>l</v>
          </cell>
          <cell r="N640" t="str">
            <v>D.XI.4) Altri debiti diversi</v>
          </cell>
          <cell r="O640">
            <v>6494</v>
          </cell>
          <cell r="P640">
            <v>6878</v>
          </cell>
        </row>
        <row r="641">
          <cell r="H641" t="str">
            <v>PDA380</v>
          </cell>
          <cell r="I641" t="str">
            <v>INPUT</v>
          </cell>
          <cell r="K641" t="str">
            <v>PDA430</v>
          </cell>
          <cell r="M641" t="str">
            <v>PD12</v>
          </cell>
          <cell r="N641" t="str">
            <v>D.XI.4.a) Altri debiti diversi - V/Privati</v>
          </cell>
          <cell r="O641">
            <v>1812</v>
          </cell>
          <cell r="P641">
            <v>2272</v>
          </cell>
        </row>
        <row r="642">
          <cell r="H642" t="str">
            <v>PDA380</v>
          </cell>
          <cell r="I642" t="str">
            <v>INPUT</v>
          </cell>
          <cell r="K642" t="str">
            <v>PDA430</v>
          </cell>
          <cell r="M642" t="str">
            <v>PD12</v>
          </cell>
          <cell r="N642" t="str">
            <v>D.XI.4.b) Altri debiti diversi - V/Enti Pubblici</v>
          </cell>
          <cell r="O642">
            <v>0</v>
          </cell>
          <cell r="P642">
            <v>0</v>
          </cell>
        </row>
        <row r="643">
          <cell r="I643" t="str">
            <v>TOTALE</v>
          </cell>
          <cell r="N643" t="str">
            <v>D.XI.4.c) Altri debiti diversi - V/Gestioni interne</v>
          </cell>
          <cell r="O643">
            <v>4682</v>
          </cell>
          <cell r="P643">
            <v>4606</v>
          </cell>
        </row>
        <row r="644">
          <cell r="I644" t="str">
            <v>INPUT</v>
          </cell>
          <cell r="N644" t="str">
            <v>Debiti verso Bilancio Sanitario</v>
          </cell>
          <cell r="O644">
            <v>0</v>
          </cell>
          <cell r="P644">
            <v>0</v>
          </cell>
        </row>
        <row r="645">
          <cell r="I645" t="str">
            <v>INPUT</v>
          </cell>
          <cell r="N645" t="str">
            <v>Debiti verso Bilancio A.S.S.I.</v>
          </cell>
          <cell r="O645">
            <v>0</v>
          </cell>
          <cell r="P645">
            <v>0</v>
          </cell>
        </row>
        <row r="646">
          <cell r="I646" t="str">
            <v>INPUT</v>
          </cell>
          <cell r="N646" t="str">
            <v>Debiti verso Bilancio Sociale</v>
          </cell>
          <cell r="O646">
            <v>0</v>
          </cell>
          <cell r="P646">
            <v>0</v>
          </cell>
        </row>
        <row r="647">
          <cell r="I647" t="str">
            <v>INPUT</v>
          </cell>
          <cell r="N647" t="str">
            <v>Debiti verso Bilancio Ricerca</v>
          </cell>
          <cell r="O647">
            <v>4682</v>
          </cell>
          <cell r="P647">
            <v>4606</v>
          </cell>
        </row>
        <row r="648">
          <cell r="I648" t="str">
            <v>TOTALE</v>
          </cell>
          <cell r="J648" t="str">
            <v>PE00000</v>
          </cell>
          <cell r="N648" t="str">
            <v>E) RATEI E RISCONTI PASSIVI</v>
          </cell>
          <cell r="O648">
            <v>1546</v>
          </cell>
          <cell r="P648">
            <v>1391</v>
          </cell>
        </row>
        <row r="649">
          <cell r="I649" t="str">
            <v>TOTALE</v>
          </cell>
          <cell r="M649" t="str">
            <v>PE1</v>
          </cell>
          <cell r="N649" t="str">
            <v>E.I Ratei passivi</v>
          </cell>
          <cell r="O649">
            <v>0</v>
          </cell>
          <cell r="P649">
            <v>0</v>
          </cell>
        </row>
        <row r="650">
          <cell r="H650" t="str">
            <v>PEA010</v>
          </cell>
          <cell r="I650" t="str">
            <v>INPUT</v>
          </cell>
          <cell r="N650" t="str">
            <v>E.I.1) Ratei passivi v/terzi</v>
          </cell>
          <cell r="O650">
            <v>0</v>
          </cell>
          <cell r="P650">
            <v>0</v>
          </cell>
        </row>
        <row r="651">
          <cell r="H651" t="str">
            <v>PEA020</v>
          </cell>
          <cell r="I651" t="str">
            <v>TOTALE</v>
          </cell>
          <cell r="N651" t="str">
            <v>E.I.2) Ratei passivi v/Aziende sanitarie pubbliche della Regione</v>
          </cell>
          <cell r="O651">
            <v>0</v>
          </cell>
          <cell r="P651">
            <v>0</v>
          </cell>
        </row>
        <row r="652">
          <cell r="I652" t="str">
            <v>INPUT</v>
          </cell>
          <cell r="N652" t="str">
            <v>Degenze in corso Asl/Ao/Fondazioni della Regione</v>
          </cell>
          <cell r="O652">
            <v>0</v>
          </cell>
          <cell r="P652">
            <v>0</v>
          </cell>
        </row>
        <row r="653">
          <cell r="I653" t="str">
            <v>INPUT</v>
          </cell>
          <cell r="N653" t="str">
            <v>Degenze in corso ats/asst/Fondazioni della Regione</v>
          </cell>
          <cell r="O653">
            <v>0</v>
          </cell>
          <cell r="P653">
            <v>0</v>
          </cell>
        </row>
        <row r="654">
          <cell r="I654" t="str">
            <v>INPUT</v>
          </cell>
          <cell r="N654" t="str">
            <v>Degenze in corso altre Aziende sanitarie Extraregione</v>
          </cell>
          <cell r="O654">
            <v>0</v>
          </cell>
          <cell r="P654">
            <v>0</v>
          </cell>
        </row>
        <row r="655">
          <cell r="I655" t="str">
            <v>INPUT</v>
          </cell>
          <cell r="N655" t="str">
            <v>Ratei passivi verso Asl/Ao/Fondazioni della Regione</v>
          </cell>
          <cell r="O655">
            <v>0</v>
          </cell>
          <cell r="P655">
            <v>0</v>
          </cell>
        </row>
        <row r="656">
          <cell r="I656" t="str">
            <v>INPUT</v>
          </cell>
          <cell r="N656" t="str">
            <v>Ratei passivi verso ats/asst/Fondazioni della Regione</v>
          </cell>
          <cell r="O656">
            <v>0</v>
          </cell>
          <cell r="P656">
            <v>0</v>
          </cell>
        </row>
        <row r="657">
          <cell r="I657" t="str">
            <v>TOTALE</v>
          </cell>
          <cell r="M657" t="str">
            <v>PE2</v>
          </cell>
          <cell r="N657" t="str">
            <v>E.II Risconti passivi</v>
          </cell>
          <cell r="O657">
            <v>1546</v>
          </cell>
          <cell r="P657">
            <v>1391</v>
          </cell>
        </row>
        <row r="658">
          <cell r="H658" t="str">
            <v>PEA040</v>
          </cell>
          <cell r="I658" t="str">
            <v>INPUT</v>
          </cell>
          <cell r="N658" t="str">
            <v>E.II.1) Risconti passivi v/terzi</v>
          </cell>
          <cell r="O658">
            <v>1546</v>
          </cell>
          <cell r="P658">
            <v>1391</v>
          </cell>
        </row>
        <row r="659">
          <cell r="H659" t="str">
            <v>PEA050</v>
          </cell>
          <cell r="I659" t="str">
            <v>INPUT</v>
          </cell>
          <cell r="N659" t="str">
            <v>E.II.2) Risconti passivi v/Aziende sanitarie pubbliche della Regione</v>
          </cell>
          <cell r="O659">
            <v>0</v>
          </cell>
          <cell r="P659">
            <v>0</v>
          </cell>
        </row>
        <row r="660">
          <cell r="I660" t="str">
            <v>TOTALE</v>
          </cell>
          <cell r="N660" t="str">
            <v>F) CONTI D’ORDINE</v>
          </cell>
          <cell r="O660">
            <v>12110</v>
          </cell>
          <cell r="P660">
            <v>10202</v>
          </cell>
        </row>
        <row r="661">
          <cell r="H661" t="str">
            <v>PFA000</v>
          </cell>
          <cell r="I661" t="str">
            <v>INPUT</v>
          </cell>
          <cell r="M661" t="str">
            <v>PF1</v>
          </cell>
          <cell r="N661" t="str">
            <v>F.I) Canoni di leasing ancora da pagare</v>
          </cell>
          <cell r="O661">
            <v>0</v>
          </cell>
          <cell r="P661">
            <v>0</v>
          </cell>
        </row>
        <row r="662">
          <cell r="H662" t="str">
            <v>PFA010</v>
          </cell>
          <cell r="I662" t="str">
            <v>INPUT</v>
          </cell>
          <cell r="M662" t="str">
            <v>PF2</v>
          </cell>
          <cell r="N662" t="str">
            <v>F.II) Depositi cauzionali</v>
          </cell>
          <cell r="O662">
            <v>34</v>
          </cell>
          <cell r="P662">
            <v>0</v>
          </cell>
        </row>
        <row r="663">
          <cell r="H663" t="str">
            <v>PFA020</v>
          </cell>
          <cell r="I663" t="str">
            <v>INPUT</v>
          </cell>
          <cell r="M663" t="str">
            <v>PF3</v>
          </cell>
          <cell r="N663" t="str">
            <v>F.III) Beni in comodato</v>
          </cell>
          <cell r="O663">
            <v>1637</v>
          </cell>
          <cell r="P663">
            <v>1637</v>
          </cell>
        </row>
        <row r="664">
          <cell r="H664" t="str">
            <v>PFA030</v>
          </cell>
          <cell r="I664" t="str">
            <v>TOTALE</v>
          </cell>
          <cell r="M664" t="str">
            <v>PF4</v>
          </cell>
          <cell r="N664" t="str">
            <v>F.IV) Altri conti d'ordine</v>
          </cell>
          <cell r="O664">
            <v>10439</v>
          </cell>
          <cell r="P664">
            <v>8565</v>
          </cell>
        </row>
        <row r="665">
          <cell r="I665" t="str">
            <v>TOTALE</v>
          </cell>
          <cell r="N665" t="str">
            <v>Garanzie prestate (fideiussioni, avalli, altre garanzie personali e reali)</v>
          </cell>
          <cell r="O665">
            <v>0</v>
          </cell>
          <cell r="P665">
            <v>0</v>
          </cell>
        </row>
        <row r="666">
          <cell r="I666" t="str">
            <v>INPUT</v>
          </cell>
          <cell r="N666" t="str">
            <v>Garanzie prestate: di cui fidejussioni</v>
          </cell>
          <cell r="O666">
            <v>0</v>
          </cell>
          <cell r="P666">
            <v>23</v>
          </cell>
        </row>
        <row r="667">
          <cell r="I667" t="str">
            <v>INPUT</v>
          </cell>
          <cell r="N667" t="str">
            <v>Garanzie prestate: di cui avalli</v>
          </cell>
          <cell r="O667">
            <v>0</v>
          </cell>
          <cell r="P667">
            <v>0</v>
          </cell>
        </row>
        <row r="668">
          <cell r="I668" t="str">
            <v>INPUT</v>
          </cell>
          <cell r="N668" t="str">
            <v>Garanzie prestate: di cui altre garanzie personali e reali</v>
          </cell>
          <cell r="O668">
            <v>0</v>
          </cell>
          <cell r="P668">
            <v>0</v>
          </cell>
        </row>
        <row r="669">
          <cell r="I669" t="str">
            <v>TOTALE</v>
          </cell>
          <cell r="N669" t="str">
            <v>Garanzie ricevute (fideiussioni, avalli, altre garanzie personali e reali)</v>
          </cell>
          <cell r="O669">
            <v>0</v>
          </cell>
          <cell r="P669">
            <v>0</v>
          </cell>
        </row>
        <row r="670">
          <cell r="I670" t="str">
            <v>INPUT</v>
          </cell>
          <cell r="N670" t="str">
            <v>Garanzie ricevute: di cui fidejussioni</v>
          </cell>
          <cell r="O670">
            <v>0</v>
          </cell>
          <cell r="P670">
            <v>0</v>
          </cell>
        </row>
        <row r="671">
          <cell r="I671" t="str">
            <v>INPUT</v>
          </cell>
          <cell r="N671" t="str">
            <v>Garanzie ricevute: di cui avalli</v>
          </cell>
          <cell r="O671">
            <v>0</v>
          </cell>
          <cell r="P671">
            <v>0</v>
          </cell>
        </row>
        <row r="672">
          <cell r="I672" t="str">
            <v>INPUT</v>
          </cell>
          <cell r="N672" t="str">
            <v>Garanzie ricevute: di cui altre garanzie personali e reali</v>
          </cell>
          <cell r="O672">
            <v>0</v>
          </cell>
          <cell r="P672">
            <v>0</v>
          </cell>
        </row>
        <row r="673">
          <cell r="I673" t="str">
            <v>INPUT</v>
          </cell>
          <cell r="N673" t="str">
            <v>Beni in contenzioso</v>
          </cell>
          <cell r="O673">
            <v>0</v>
          </cell>
          <cell r="P673">
            <v>0</v>
          </cell>
        </row>
        <row r="674">
          <cell r="I674" t="str">
            <v>TOTALE</v>
          </cell>
          <cell r="N674" t="str">
            <v>Altri impegni assunti</v>
          </cell>
          <cell r="O674">
            <v>0</v>
          </cell>
          <cell r="P674">
            <v>0</v>
          </cell>
        </row>
        <row r="675">
          <cell r="I675" t="str">
            <v>INPUT</v>
          </cell>
          <cell r="N675" t="str">
            <v>di cui contratti in service</v>
          </cell>
          <cell r="O675">
            <v>0</v>
          </cell>
          <cell r="P675">
            <v>0</v>
          </cell>
        </row>
        <row r="676">
          <cell r="I676" t="str">
            <v>INPUT</v>
          </cell>
          <cell r="N676" t="str">
            <v>di cui conto visione</v>
          </cell>
          <cell r="O676">
            <v>0</v>
          </cell>
          <cell r="P676">
            <v>0</v>
          </cell>
        </row>
        <row r="677">
          <cell r="I677" t="str">
            <v>INPUT</v>
          </cell>
          <cell r="N677" t="str">
            <v>di cui impegni contrattuali pluriennali</v>
          </cell>
          <cell r="O677">
            <v>0</v>
          </cell>
          <cell r="P677">
            <v>0</v>
          </cell>
        </row>
        <row r="678">
          <cell r="I678" t="str">
            <v>INPUT</v>
          </cell>
          <cell r="N678" t="str">
            <v>di cui altro</v>
          </cell>
          <cell r="O678">
            <v>10439</v>
          </cell>
          <cell r="P678">
            <v>8542</v>
          </cell>
        </row>
        <row r="679">
          <cell r="I679" t="str">
            <v>TOTALE</v>
          </cell>
          <cell r="N679" t="str">
            <v>TOTALE ATTIVITA'</v>
          </cell>
          <cell r="O679">
            <v>16222</v>
          </cell>
          <cell r="P679">
            <v>17780</v>
          </cell>
        </row>
        <row r="680">
          <cell r="I680" t="str">
            <v>TOTALE</v>
          </cell>
          <cell r="N680" t="str">
            <v>A) IMMOBILIZZAZIONI</v>
          </cell>
          <cell r="O680">
            <v>1195</v>
          </cell>
          <cell r="P680">
            <v>2511</v>
          </cell>
        </row>
        <row r="681">
          <cell r="I681" t="str">
            <v>TOTALE</v>
          </cell>
          <cell r="N681" t="str">
            <v>A.I. Immobilizzazioni immateriali</v>
          </cell>
          <cell r="O681">
            <v>1</v>
          </cell>
          <cell r="P681">
            <v>10</v>
          </cell>
        </row>
        <row r="682">
          <cell r="I682" t="str">
            <v>TOTALE</v>
          </cell>
          <cell r="M682" t="str">
            <v>AA11</v>
          </cell>
          <cell r="N682" t="str">
            <v>A.I.1 Costi di impianto e ampliamento</v>
          </cell>
          <cell r="O682">
            <v>0</v>
          </cell>
          <cell r="P682">
            <v>0</v>
          </cell>
        </row>
        <row r="683">
          <cell r="H683" t="str">
            <v>AAA020</v>
          </cell>
          <cell r="I683" t="str">
            <v>TOTALE</v>
          </cell>
          <cell r="J683" t="str">
            <v>AA1010A</v>
          </cell>
          <cell r="N683" t="str">
            <v>A.I.1.a) Costi di impianto e di ampliamento.</v>
          </cell>
          <cell r="O683">
            <v>0</v>
          </cell>
          <cell r="P683">
            <v>0</v>
          </cell>
        </row>
        <row r="684">
          <cell r="I684" t="str">
            <v>INPUT</v>
          </cell>
          <cell r="N684" t="str">
            <v>Costi di impianto e di ampliamento (non sterilizzati)</v>
          </cell>
          <cell r="O684">
            <v>0</v>
          </cell>
          <cell r="P684">
            <v>0</v>
          </cell>
        </row>
        <row r="685">
          <cell r="I685" t="str">
            <v>INPUT</v>
          </cell>
          <cell r="N685" t="str">
            <v>Costi di impianto e di ampliamento (sterilizzati)</v>
          </cell>
          <cell r="O685">
            <v>0</v>
          </cell>
          <cell r="P685">
            <v>0</v>
          </cell>
        </row>
        <row r="686">
          <cell r="H686" t="str">
            <v>AAA030</v>
          </cell>
          <cell r="I686" t="str">
            <v>TOTALE</v>
          </cell>
          <cell r="J686" t="str">
            <v>AA1010B</v>
          </cell>
          <cell r="N686" t="str">
            <v>A.I.1.b) Fondo ammortamento Costi di impianto e di ampliamento.</v>
          </cell>
          <cell r="O686">
            <v>0</v>
          </cell>
          <cell r="P686">
            <v>0</v>
          </cell>
        </row>
        <row r="687">
          <cell r="I687" t="str">
            <v>INPUT</v>
          </cell>
          <cell r="N687" t="str">
            <v>F.do amm. Costi di impianto e di ampliamento (non sterilizzati)</v>
          </cell>
          <cell r="O687">
            <v>0</v>
          </cell>
          <cell r="P687">
            <v>0</v>
          </cell>
        </row>
        <row r="688">
          <cell r="I688" t="str">
            <v>INPUT</v>
          </cell>
          <cell r="N688" t="str">
            <v>F.do amm. Costi di impianto e di ampliamento (sterilizzati)</v>
          </cell>
          <cell r="O688">
            <v>0</v>
          </cell>
          <cell r="P688">
            <v>0</v>
          </cell>
        </row>
        <row r="689">
          <cell r="I689" t="str">
            <v>TOTALE</v>
          </cell>
          <cell r="M689" t="str">
            <v>AA12</v>
          </cell>
          <cell r="N689" t="str">
            <v>A.I.2 Costi di ricerca e sviluppo.</v>
          </cell>
          <cell r="O689">
            <v>0</v>
          </cell>
          <cell r="P689">
            <v>0</v>
          </cell>
        </row>
        <row r="690">
          <cell r="H690" t="str">
            <v>AAA050</v>
          </cell>
          <cell r="I690" t="str">
            <v>TOTALE</v>
          </cell>
          <cell r="J690" t="str">
            <v>AA1020A</v>
          </cell>
          <cell r="N690" t="str">
            <v>A.I.2.a) Costi di ricerca e sviluppo.</v>
          </cell>
          <cell r="O690">
            <v>0</v>
          </cell>
          <cell r="P690">
            <v>0</v>
          </cell>
        </row>
        <row r="691">
          <cell r="I691" t="str">
            <v>INPUT</v>
          </cell>
          <cell r="N691" t="str">
            <v>Costi di ricerca e sviluppo (non sterilizzati)</v>
          </cell>
          <cell r="O691">
            <v>0</v>
          </cell>
          <cell r="P691">
            <v>0</v>
          </cell>
        </row>
        <row r="692">
          <cell r="I692" t="str">
            <v>INPUT</v>
          </cell>
          <cell r="N692" t="str">
            <v>Costi di ricerca e sviluppo (sterilizzati)</v>
          </cell>
          <cell r="O692">
            <v>0</v>
          </cell>
          <cell r="P692">
            <v>0</v>
          </cell>
        </row>
        <row r="693">
          <cell r="H693" t="str">
            <v>AAA060</v>
          </cell>
          <cell r="I693" t="str">
            <v>TOTALE</v>
          </cell>
          <cell r="J693" t="str">
            <v>AA1020B</v>
          </cell>
          <cell r="N693" t="str">
            <v>A.I.2.b) Fondo ammortamento Costi di ricerca e sviluppo.</v>
          </cell>
          <cell r="O693">
            <v>0</v>
          </cell>
          <cell r="P693">
            <v>0</v>
          </cell>
        </row>
        <row r="694">
          <cell r="I694" t="str">
            <v>INPUT</v>
          </cell>
          <cell r="N694" t="str">
            <v>F.do amm. Costi di ricerca e sviluppo (non sterilizzati)</v>
          </cell>
          <cell r="O694">
            <v>0</v>
          </cell>
          <cell r="P694">
            <v>0</v>
          </cell>
        </row>
        <row r="695">
          <cell r="I695" t="str">
            <v>INPUT</v>
          </cell>
          <cell r="N695" t="str">
            <v>F.do amm. Costi di ricerca e sviluppo (sterilizzati)</v>
          </cell>
          <cell r="O695">
            <v>0</v>
          </cell>
          <cell r="P695">
            <v>0</v>
          </cell>
        </row>
        <row r="696">
          <cell r="I696" t="str">
            <v>TOTALE</v>
          </cell>
          <cell r="M696" t="str">
            <v>AA13</v>
          </cell>
          <cell r="N696" t="str">
            <v>A.I.3 Diritti di brevetto e diritti di utilizzazione delle opere dell’ingegno.</v>
          </cell>
          <cell r="O696">
            <v>1</v>
          </cell>
          <cell r="P696">
            <v>10</v>
          </cell>
        </row>
        <row r="697">
          <cell r="H697" t="str">
            <v>AAA080</v>
          </cell>
          <cell r="I697" t="str">
            <v>TOTALE</v>
          </cell>
          <cell r="J697" t="str">
            <v>AA1030A</v>
          </cell>
          <cell r="N697" t="str">
            <v>A.I.3.a) Diritti di brevetto e diritti di utilizzazione delle opere dell’ingegno - Attività di ricerca</v>
          </cell>
          <cell r="O697">
            <v>1</v>
          </cell>
          <cell r="P697">
            <v>11</v>
          </cell>
        </row>
        <row r="698">
          <cell r="I698" t="str">
            <v>INPUT</v>
          </cell>
          <cell r="N698" t="str">
            <v>Diritti di brevetto industriale - Attività di ricerca - (Non sterilizzati)</v>
          </cell>
          <cell r="O698">
            <v>0</v>
          </cell>
          <cell r="P698">
            <v>0</v>
          </cell>
        </row>
        <row r="699">
          <cell r="I699" t="str">
            <v>INPUT</v>
          </cell>
          <cell r="N699" t="str">
            <v>Diritti di brevetto industriale - Attività di ricerca - (Sterilizzati)</v>
          </cell>
          <cell r="O699">
            <v>0</v>
          </cell>
          <cell r="P699">
            <v>0</v>
          </cell>
        </row>
        <row r="700">
          <cell r="I700" t="str">
            <v>INPUT</v>
          </cell>
          <cell r="N700" t="str">
            <v>Diritti di utilizzazione delle opere dell'ingegno - Attività di ricerca - (Non sterilizzati)</v>
          </cell>
          <cell r="O700">
            <v>0</v>
          </cell>
          <cell r="P700">
            <v>0</v>
          </cell>
        </row>
        <row r="701">
          <cell r="I701" t="str">
            <v>INPUT</v>
          </cell>
          <cell r="N701" t="str">
            <v>Diritti di utilizzazione delle opere dell'ingegno - Attività di ricerca - (Sterilizzati)</v>
          </cell>
          <cell r="O701">
            <v>1</v>
          </cell>
          <cell r="P701">
            <v>11</v>
          </cell>
        </row>
        <row r="702">
          <cell r="H702" t="str">
            <v>AAA090</v>
          </cell>
          <cell r="I702" t="str">
            <v>TOTALE</v>
          </cell>
          <cell r="J702" t="str">
            <v>AA1030B</v>
          </cell>
          <cell r="N702" t="str">
            <v>A.I.3.b) Fondo ammortamento Diritti di brevetto e diritti di utilizzazione delle opere dell’ingegno - Attività di ricerca</v>
          </cell>
          <cell r="O702">
            <v>0</v>
          </cell>
          <cell r="P702">
            <v>1</v>
          </cell>
        </row>
        <row r="703">
          <cell r="I703" t="str">
            <v>INPUT</v>
          </cell>
          <cell r="N703" t="str">
            <v>F.do amm. Diritti di brevetto industriale -Ricerca -(Non sterilizzati)</v>
          </cell>
          <cell r="O703">
            <v>0</v>
          </cell>
          <cell r="P703">
            <v>0</v>
          </cell>
        </row>
        <row r="704">
          <cell r="I704" t="str">
            <v>INPUT</v>
          </cell>
          <cell r="N704" t="str">
            <v>F.do amm. Diritti di brevetto industriale -Ricerca -(Sterilizzati)</v>
          </cell>
          <cell r="O704">
            <v>0</v>
          </cell>
          <cell r="P704">
            <v>0</v>
          </cell>
        </row>
        <row r="705">
          <cell r="I705" t="str">
            <v>INPUT</v>
          </cell>
          <cell r="N705" t="str">
            <v>F.do amm. Diritti di utilizzazione delle opere dell'ingegno - Ricerca - (Non sterilizzati)</v>
          </cell>
          <cell r="O705">
            <v>0</v>
          </cell>
          <cell r="P705">
            <v>0</v>
          </cell>
        </row>
        <row r="706">
          <cell r="I706" t="str">
            <v>INPUT</v>
          </cell>
          <cell r="N706" t="str">
            <v>F.do amm. Diritti di utilizzazione delle opere dell'ingegno - RIcerca - (Sterilizzati)</v>
          </cell>
          <cell r="O706">
            <v>0</v>
          </cell>
          <cell r="P706">
            <v>1</v>
          </cell>
        </row>
        <row r="707">
          <cell r="H707" t="str">
            <v>AAA100</v>
          </cell>
          <cell r="I707" t="str">
            <v>TOTALE</v>
          </cell>
          <cell r="J707" t="str">
            <v>AA1030A</v>
          </cell>
          <cell r="N707" t="str">
            <v>A.I.3.c) Diritti di brevetto e diritti di utilizzazione delle opere dell’ingegno - Altri</v>
          </cell>
          <cell r="O707">
            <v>0</v>
          </cell>
          <cell r="P707">
            <v>0</v>
          </cell>
        </row>
        <row r="708">
          <cell r="I708" t="str">
            <v>INPUT</v>
          </cell>
          <cell r="N708" t="str">
            <v>Diritti di brevetto industriale - Altri - (Non sterilizzati)</v>
          </cell>
          <cell r="O708">
            <v>0</v>
          </cell>
          <cell r="P708">
            <v>0</v>
          </cell>
        </row>
        <row r="709">
          <cell r="I709" t="str">
            <v>INPUT</v>
          </cell>
          <cell r="N709" t="str">
            <v>Diritti di brevetto industriale - Altri - (Sterilizzati)</v>
          </cell>
          <cell r="O709">
            <v>0</v>
          </cell>
          <cell r="P709">
            <v>0</v>
          </cell>
        </row>
        <row r="710">
          <cell r="I710" t="str">
            <v>INPUT</v>
          </cell>
          <cell r="N710" t="str">
            <v>Diritti di utilizzazione delle opere dell'ingegno - Altri - (Non sterilizzati)</v>
          </cell>
          <cell r="O710">
            <v>0</v>
          </cell>
          <cell r="P710">
            <v>0</v>
          </cell>
        </row>
        <row r="711">
          <cell r="I711" t="str">
            <v>INPUT</v>
          </cell>
          <cell r="N711" t="str">
            <v>Diritti di utilizzazione delle opere dell'ingegno - Altri - (Sterilizzati)</v>
          </cell>
          <cell r="O711">
            <v>0</v>
          </cell>
          <cell r="P711">
            <v>0</v>
          </cell>
        </row>
        <row r="712">
          <cell r="H712" t="str">
            <v>AAA110</v>
          </cell>
          <cell r="I712" t="str">
            <v>TOTALE</v>
          </cell>
          <cell r="J712" t="str">
            <v>AA1030B</v>
          </cell>
          <cell r="N712" t="str">
            <v>A.I.3.d) Fondo ammortamento Diritti di brevetto e diritti di utilizzazione delle opere dell’ingegno - Attività di ricerca</v>
          </cell>
          <cell r="O712">
            <v>0</v>
          </cell>
          <cell r="P712">
            <v>0</v>
          </cell>
        </row>
        <row r="713">
          <cell r="I713" t="str">
            <v>INPUT</v>
          </cell>
          <cell r="N713" t="str">
            <v>F.do amm. Diritti di brevetto industriale -Altri -(Non sterilizzati)</v>
          </cell>
          <cell r="O713">
            <v>0</v>
          </cell>
          <cell r="P713">
            <v>0</v>
          </cell>
        </row>
        <row r="714">
          <cell r="I714" t="str">
            <v>INPUT</v>
          </cell>
          <cell r="N714" t="str">
            <v>F.do amm. Diritti di brevetto industriale -Altri -(Sterilizzati)</v>
          </cell>
          <cell r="O714">
            <v>0</v>
          </cell>
          <cell r="P714">
            <v>0</v>
          </cell>
        </row>
        <row r="715">
          <cell r="I715" t="str">
            <v>INPUT</v>
          </cell>
          <cell r="N715" t="str">
            <v>F.do amm. Diritti di utilizzazione delle opere dell'ingegno - Altri - (Non sterilizzati)</v>
          </cell>
          <cell r="O715">
            <v>0</v>
          </cell>
          <cell r="P715">
            <v>0</v>
          </cell>
        </row>
        <row r="716">
          <cell r="I716" t="str">
            <v>INPUT</v>
          </cell>
          <cell r="N716" t="str">
            <v>F.do amm. Diritti di utilizzazione delle opere dell'ingegno - Altri - (Sterilizzati)</v>
          </cell>
          <cell r="O716">
            <v>0</v>
          </cell>
          <cell r="P716">
            <v>0</v>
          </cell>
        </row>
        <row r="717">
          <cell r="H717" t="str">
            <v>AAA120</v>
          </cell>
          <cell r="I717" t="str">
            <v>TOTALE</v>
          </cell>
          <cell r="J717" t="str">
            <v>AA1040A</v>
          </cell>
          <cell r="M717" t="str">
            <v>AA14</v>
          </cell>
          <cell r="N717" t="str">
            <v>A.I.4 Immobilizzazioni immateriali in corso e acconti</v>
          </cell>
          <cell r="O717">
            <v>0</v>
          </cell>
          <cell r="P717">
            <v>0</v>
          </cell>
        </row>
        <row r="718">
          <cell r="I718" t="str">
            <v>INPUT</v>
          </cell>
          <cell r="N718" t="str">
            <v>Immobiliz. Immateriali in corso di esecuzione</v>
          </cell>
          <cell r="O718">
            <v>0</v>
          </cell>
          <cell r="P718">
            <v>0</v>
          </cell>
        </row>
        <row r="719">
          <cell r="I719" t="str">
            <v>INPUT</v>
          </cell>
          <cell r="N719" t="str">
            <v>Acconti su future immobilizz. Immateriali</v>
          </cell>
          <cell r="O719">
            <v>0</v>
          </cell>
          <cell r="P719">
            <v>0</v>
          </cell>
        </row>
        <row r="720">
          <cell r="I720" t="str">
            <v>TOTALE</v>
          </cell>
          <cell r="M720" t="str">
            <v>AA15</v>
          </cell>
          <cell r="N720" t="str">
            <v>A.I.5 Altre immobilizzazioni immateriali.</v>
          </cell>
          <cell r="O720">
            <v>0</v>
          </cell>
          <cell r="P720">
            <v>0</v>
          </cell>
        </row>
        <row r="721">
          <cell r="H721" t="str">
            <v>AAA140</v>
          </cell>
          <cell r="I721" t="str">
            <v>TOTALE</v>
          </cell>
          <cell r="J721" t="str">
            <v>AA1050A</v>
          </cell>
          <cell r="N721" t="str">
            <v>A.I.5.a) Concessioni, licenze, marchi e diritti simili</v>
          </cell>
          <cell r="O721">
            <v>0</v>
          </cell>
          <cell r="P721">
            <v>0</v>
          </cell>
        </row>
        <row r="722">
          <cell r="I722" t="str">
            <v>INPUT</v>
          </cell>
          <cell r="N722" t="str">
            <v>Concessioni (Non sterilizzate)</v>
          </cell>
          <cell r="O722">
            <v>0</v>
          </cell>
          <cell r="P722">
            <v>0</v>
          </cell>
        </row>
        <row r="723">
          <cell r="I723" t="str">
            <v>INPUT</v>
          </cell>
          <cell r="N723" t="str">
            <v>Concessioni (Sterilizzate)</v>
          </cell>
          <cell r="O723">
            <v>0</v>
          </cell>
          <cell r="P723">
            <v>0</v>
          </cell>
        </row>
        <row r="724">
          <cell r="I724" t="str">
            <v>INPUT</v>
          </cell>
          <cell r="N724" t="str">
            <v>Licenze d'uso (Non sterilizzate)</v>
          </cell>
          <cell r="O724">
            <v>0</v>
          </cell>
          <cell r="P724">
            <v>0</v>
          </cell>
        </row>
        <row r="725">
          <cell r="I725" t="str">
            <v>INPUT</v>
          </cell>
          <cell r="N725" t="str">
            <v>Licenze d'uso (Sterilizzate)</v>
          </cell>
          <cell r="O725">
            <v>0</v>
          </cell>
          <cell r="P725">
            <v>0</v>
          </cell>
        </row>
        <row r="726">
          <cell r="I726" t="str">
            <v>INPUT</v>
          </cell>
          <cell r="N726" t="str">
            <v>Marchi (Non sterilizzati)</v>
          </cell>
          <cell r="O726">
            <v>0</v>
          </cell>
          <cell r="P726">
            <v>0</v>
          </cell>
        </row>
        <row r="727">
          <cell r="I727" t="str">
            <v>INPUT</v>
          </cell>
          <cell r="N727" t="str">
            <v>Marchi (Sterilizzati)</v>
          </cell>
          <cell r="O727">
            <v>0</v>
          </cell>
          <cell r="P727">
            <v>0</v>
          </cell>
        </row>
        <row r="728">
          <cell r="I728" t="str">
            <v>INPUT</v>
          </cell>
          <cell r="N728" t="str">
            <v>Altri diritti simili (Non sterilizzati)</v>
          </cell>
          <cell r="O728">
            <v>0</v>
          </cell>
          <cell r="P728">
            <v>0</v>
          </cell>
        </row>
        <row r="729">
          <cell r="I729" t="str">
            <v>INPUT</v>
          </cell>
          <cell r="N729" t="str">
            <v>Altri diritti simili (Sterilizzati)</v>
          </cell>
          <cell r="O729">
            <v>0</v>
          </cell>
          <cell r="P729">
            <v>0</v>
          </cell>
        </row>
        <row r="730">
          <cell r="H730" t="str">
            <v>AAA150</v>
          </cell>
          <cell r="I730" t="str">
            <v>TOTALE</v>
          </cell>
          <cell r="J730" t="str">
            <v>AA1050B</v>
          </cell>
          <cell r="N730" t="str">
            <v>A.I.5.b) Fondo amm.to Concessioni, licenze, marchi e diritti simili</v>
          </cell>
          <cell r="O730">
            <v>0</v>
          </cell>
          <cell r="P730">
            <v>0</v>
          </cell>
        </row>
        <row r="731">
          <cell r="I731" t="str">
            <v>INPUT</v>
          </cell>
          <cell r="N731" t="str">
            <v>F.do amm. Concessioni (Non sterilizzate)</v>
          </cell>
          <cell r="O731">
            <v>0</v>
          </cell>
          <cell r="P731">
            <v>0</v>
          </cell>
        </row>
        <row r="732">
          <cell r="I732" t="str">
            <v>INPUT</v>
          </cell>
          <cell r="N732" t="str">
            <v>F.do amm. Concessioni (Sterilizzate)</v>
          </cell>
          <cell r="O732">
            <v>0</v>
          </cell>
          <cell r="P732">
            <v>0</v>
          </cell>
        </row>
        <row r="733">
          <cell r="I733" t="str">
            <v>INPUT</v>
          </cell>
          <cell r="N733" t="str">
            <v>F.do amm. Licenze d'uso (Non sterilizzate)</v>
          </cell>
          <cell r="O733">
            <v>0</v>
          </cell>
          <cell r="P733">
            <v>0</v>
          </cell>
        </row>
        <row r="734">
          <cell r="I734" t="str">
            <v>INPUT</v>
          </cell>
          <cell r="N734" t="str">
            <v>F.do amm. Licenze d'uso (Sterilizzate)</v>
          </cell>
          <cell r="O734">
            <v>0</v>
          </cell>
          <cell r="P734">
            <v>0</v>
          </cell>
        </row>
        <row r="735">
          <cell r="I735" t="str">
            <v>INPUT</v>
          </cell>
          <cell r="N735" t="str">
            <v>F.do amm. Altri diritti simili (Non sterilizzati)</v>
          </cell>
          <cell r="O735">
            <v>0</v>
          </cell>
          <cell r="P735">
            <v>0</v>
          </cell>
        </row>
        <row r="736">
          <cell r="I736" t="str">
            <v>INPUT</v>
          </cell>
          <cell r="N736" t="str">
            <v>F.do amm. Altri diritti simili (Sterilizzati)</v>
          </cell>
          <cell r="O736">
            <v>0</v>
          </cell>
          <cell r="P736">
            <v>0</v>
          </cell>
        </row>
        <row r="737">
          <cell r="H737" t="str">
            <v>AAA160</v>
          </cell>
          <cell r="I737" t="str">
            <v>TOTALE</v>
          </cell>
          <cell r="J737" t="str">
            <v>AA1050A</v>
          </cell>
          <cell r="N737" t="str">
            <v>A.I.5.c) Migliorie su beni di terzi</v>
          </cell>
          <cell r="O737">
            <v>0</v>
          </cell>
          <cell r="P737">
            <v>0</v>
          </cell>
        </row>
        <row r="738">
          <cell r="I738" t="str">
            <v>INPUT</v>
          </cell>
          <cell r="N738" t="str">
            <v>Migliorie su beni di terzi (non sterilizzati)</v>
          </cell>
          <cell r="O738">
            <v>0</v>
          </cell>
          <cell r="P738">
            <v>0</v>
          </cell>
        </row>
        <row r="739">
          <cell r="I739" t="str">
            <v>INPUT</v>
          </cell>
          <cell r="N739" t="str">
            <v>Migliorie su beni di terzi (sterilizzati)</v>
          </cell>
          <cell r="O739">
            <v>0</v>
          </cell>
          <cell r="P739">
            <v>0</v>
          </cell>
        </row>
        <row r="740">
          <cell r="H740" t="str">
            <v>AAA170</v>
          </cell>
          <cell r="I740" t="str">
            <v>TOTALE</v>
          </cell>
          <cell r="J740" t="str">
            <v>AA1050B</v>
          </cell>
          <cell r="N740" t="str">
            <v>A.I.5.d) Fondo ammortamento migliorie beni terzi</v>
          </cell>
          <cell r="O740">
            <v>0</v>
          </cell>
          <cell r="P740">
            <v>0</v>
          </cell>
        </row>
        <row r="741">
          <cell r="I741" t="str">
            <v>INPUT</v>
          </cell>
          <cell r="N741" t="str">
            <v>F.do amm. Migliorie su beni di terzi (non sterilizzati)</v>
          </cell>
          <cell r="O741">
            <v>0</v>
          </cell>
          <cell r="P741">
            <v>0</v>
          </cell>
        </row>
        <row r="742">
          <cell r="I742" t="str">
            <v>INPUT</v>
          </cell>
          <cell r="N742" t="str">
            <v>F.do amm. Migliorie su beni di terzi (sterilizzati)</v>
          </cell>
          <cell r="O742">
            <v>0</v>
          </cell>
          <cell r="P742">
            <v>0</v>
          </cell>
        </row>
        <row r="743">
          <cell r="H743" t="str">
            <v>AAA180</v>
          </cell>
          <cell r="I743" t="str">
            <v>TOTALE</v>
          </cell>
          <cell r="J743" t="str">
            <v>AA1050A</v>
          </cell>
          <cell r="N743" t="str">
            <v>A.I.5.e) Pubblicità (da ammortizzare)</v>
          </cell>
          <cell r="O743">
            <v>0</v>
          </cell>
          <cell r="P743">
            <v>0</v>
          </cell>
        </row>
        <row r="744">
          <cell r="I744" t="str">
            <v>INPUT</v>
          </cell>
          <cell r="N744" t="str">
            <v>Pubblicità da ammortizzare (non sterilizzata)</v>
          </cell>
          <cell r="O744">
            <v>0</v>
          </cell>
          <cell r="P744">
            <v>0</v>
          </cell>
        </row>
        <row r="745">
          <cell r="I745" t="str">
            <v>INPUT</v>
          </cell>
          <cell r="N745" t="str">
            <v>Pubblicità da ammortizzare (sterilizzata)</v>
          </cell>
          <cell r="O745">
            <v>0</v>
          </cell>
          <cell r="P745">
            <v>0</v>
          </cell>
        </row>
        <row r="746">
          <cell r="H746" t="str">
            <v>AAA190</v>
          </cell>
          <cell r="I746" t="str">
            <v>TOTALE</v>
          </cell>
          <cell r="J746" t="str">
            <v>AA1050B</v>
          </cell>
          <cell r="N746" t="str">
            <v>A.I.5.f) Fondo ammortamento Pubblicità</v>
          </cell>
          <cell r="O746">
            <v>0</v>
          </cell>
          <cell r="P746">
            <v>0</v>
          </cell>
        </row>
        <row r="747">
          <cell r="I747" t="str">
            <v>INPUT</v>
          </cell>
          <cell r="N747" t="str">
            <v>F.do amm. Pubblicità (non sterilizzata)</v>
          </cell>
          <cell r="O747">
            <v>0</v>
          </cell>
          <cell r="P747">
            <v>0</v>
          </cell>
        </row>
        <row r="748">
          <cell r="I748" t="str">
            <v>INPUT</v>
          </cell>
          <cell r="N748" t="str">
            <v>F.do amm. Pubblicità (sterilizzata)</v>
          </cell>
          <cell r="O748">
            <v>0</v>
          </cell>
          <cell r="P748">
            <v>0</v>
          </cell>
        </row>
        <row r="749">
          <cell r="H749" t="str">
            <v>AAA200</v>
          </cell>
          <cell r="I749" t="str">
            <v>TOTALE</v>
          </cell>
          <cell r="J749" t="str">
            <v>AA1050A</v>
          </cell>
          <cell r="N749" t="str">
            <v>A.I.5.g) Altre immobilizzazioni immateriali</v>
          </cell>
          <cell r="O749">
            <v>0</v>
          </cell>
          <cell r="P749">
            <v>0</v>
          </cell>
        </row>
        <row r="750">
          <cell r="I750" t="str">
            <v>INPUT</v>
          </cell>
          <cell r="N750" t="str">
            <v>Altri costi pluriennali da ammortizzare (non sterilizzati)</v>
          </cell>
          <cell r="O750">
            <v>0</v>
          </cell>
          <cell r="P750">
            <v>0</v>
          </cell>
        </row>
        <row r="751">
          <cell r="I751" t="str">
            <v>INPUT</v>
          </cell>
          <cell r="N751" t="str">
            <v>Altri costi pluriennali da ammortizzare (sterilizzati)</v>
          </cell>
          <cell r="O751">
            <v>0</v>
          </cell>
          <cell r="P751">
            <v>0</v>
          </cell>
        </row>
        <row r="752">
          <cell r="I752" t="str">
            <v>INPUT</v>
          </cell>
          <cell r="N752" t="str">
            <v>Altre immobilizzazioni immateriali (non sterilizzate)</v>
          </cell>
          <cell r="O752">
            <v>0</v>
          </cell>
          <cell r="P752">
            <v>0</v>
          </cell>
        </row>
        <row r="753">
          <cell r="I753" t="str">
            <v>INPUT</v>
          </cell>
          <cell r="N753" t="str">
            <v>Altre immobilizzazioni immateriali (sterilizzate)</v>
          </cell>
          <cell r="O753">
            <v>0</v>
          </cell>
          <cell r="P753">
            <v>0</v>
          </cell>
        </row>
        <row r="754">
          <cell r="H754" t="str">
            <v>AAA210</v>
          </cell>
          <cell r="I754" t="str">
            <v>TOTALE</v>
          </cell>
          <cell r="J754" t="str">
            <v>AA1050B</v>
          </cell>
          <cell r="N754" t="str">
            <v>A.I.5.h) Fondo ammortamento altre imm.ni immateriali</v>
          </cell>
          <cell r="O754">
            <v>0</v>
          </cell>
          <cell r="P754">
            <v>0</v>
          </cell>
        </row>
        <row r="755">
          <cell r="I755" t="str">
            <v>INPUT</v>
          </cell>
          <cell r="N755" t="str">
            <v>F.do amm.to Altri costi pluriennali da ammortizzare (non sterilizzati)</v>
          </cell>
          <cell r="O755">
            <v>0</v>
          </cell>
          <cell r="P755">
            <v>0</v>
          </cell>
        </row>
        <row r="756">
          <cell r="I756" t="str">
            <v>INPUT</v>
          </cell>
          <cell r="N756" t="str">
            <v>F.do amm.to Altri costi pluriennali da ammortizzare (sterilizzati)</v>
          </cell>
          <cell r="O756">
            <v>0</v>
          </cell>
          <cell r="P756">
            <v>0</v>
          </cell>
        </row>
        <row r="757">
          <cell r="I757" t="str">
            <v>INPUT</v>
          </cell>
          <cell r="N757" t="str">
            <v>F.do amm.to Altre immobilizzazioni immateriali (non sterilizzate)</v>
          </cell>
          <cell r="O757">
            <v>0</v>
          </cell>
          <cell r="P757">
            <v>0</v>
          </cell>
        </row>
        <row r="758">
          <cell r="I758" t="str">
            <v>INPUT</v>
          </cell>
          <cell r="N758" t="str">
            <v>F.do amm.to Altre immobilizzazioni immateriali (sterilizzate)</v>
          </cell>
          <cell r="O758">
            <v>0</v>
          </cell>
          <cell r="P758">
            <v>0</v>
          </cell>
        </row>
        <row r="759">
          <cell r="I759" t="str">
            <v>TOTALE</v>
          </cell>
          <cell r="N759" t="str">
            <v>A.I.6 F.do Svalutazione immobilizzazioni immateriali</v>
          </cell>
          <cell r="O759">
            <v>0</v>
          </cell>
          <cell r="P759">
            <v>0</v>
          </cell>
        </row>
        <row r="760">
          <cell r="H760" t="str">
            <v>AAA230</v>
          </cell>
          <cell r="I760" t="str">
            <v>TOTALE</v>
          </cell>
          <cell r="J760" t="str">
            <v>AA1010C</v>
          </cell>
          <cell r="M760" t="str">
            <v>AA11</v>
          </cell>
          <cell r="N760" t="str">
            <v>A.I.6.a) F.do Svalutazione Costi impianto e ampliamento</v>
          </cell>
          <cell r="O760">
            <v>0</v>
          </cell>
          <cell r="P760">
            <v>0</v>
          </cell>
        </row>
        <row r="761">
          <cell r="I761" t="str">
            <v>INPUT</v>
          </cell>
          <cell r="N761" t="str">
            <v>F.do Svalutazione Costi impianto e ampliamento (Non sterilizzati)</v>
          </cell>
          <cell r="O761">
            <v>0</v>
          </cell>
          <cell r="P761">
            <v>0</v>
          </cell>
        </row>
        <row r="762">
          <cell r="I762" t="str">
            <v>INPUT</v>
          </cell>
          <cell r="N762" t="str">
            <v>F.do Svalutazione Costi impianto e ampliamento (sterilizzati)</v>
          </cell>
          <cell r="O762">
            <v>0</v>
          </cell>
          <cell r="P762">
            <v>0</v>
          </cell>
        </row>
        <row r="763">
          <cell r="H763" t="str">
            <v>AAA240</v>
          </cell>
          <cell r="I763" t="str">
            <v>TOTALE</v>
          </cell>
          <cell r="J763" t="str">
            <v>AA1020C</v>
          </cell>
          <cell r="M763" t="str">
            <v>AA12</v>
          </cell>
          <cell r="N763" t="str">
            <v>A.I.6.b) F.do Svalutazione Costi ricerca e sviluppo</v>
          </cell>
          <cell r="O763">
            <v>0</v>
          </cell>
          <cell r="P763">
            <v>0</v>
          </cell>
        </row>
        <row r="764">
          <cell r="I764" t="str">
            <v>INPUT</v>
          </cell>
          <cell r="N764" t="str">
            <v>F.do Svalutazione Costi ricerca e sviluppo (Non sterilizzati)</v>
          </cell>
          <cell r="O764">
            <v>0</v>
          </cell>
          <cell r="P764">
            <v>0</v>
          </cell>
        </row>
        <row r="765">
          <cell r="I765" t="str">
            <v>INPUT</v>
          </cell>
          <cell r="N765" t="str">
            <v>F.do Svalutazione Costi ricerca e sviluppo (sterilizzati)</v>
          </cell>
          <cell r="O765">
            <v>0</v>
          </cell>
          <cell r="P765">
            <v>0</v>
          </cell>
        </row>
        <row r="766">
          <cell r="H766" t="str">
            <v>AAA250</v>
          </cell>
          <cell r="I766" t="str">
            <v>TOTALE</v>
          </cell>
          <cell r="J766" t="str">
            <v>AA1030C</v>
          </cell>
          <cell r="M766" t="str">
            <v>AA13</v>
          </cell>
          <cell r="N766" t="str">
            <v>A.I.6.c) F.do Svalutazione Diritti brevetto e diritti utilizz. op.ingegno</v>
          </cell>
          <cell r="O766">
            <v>0</v>
          </cell>
          <cell r="P766">
            <v>0</v>
          </cell>
        </row>
        <row r="767">
          <cell r="I767" t="str">
            <v>INPUT</v>
          </cell>
          <cell r="N767" t="str">
            <v>F.do Svalutazione Diritti brevetto e util. Op. ingegno (Non sterilizzati)</v>
          </cell>
          <cell r="O767">
            <v>0</v>
          </cell>
          <cell r="P767">
            <v>0</v>
          </cell>
        </row>
        <row r="768">
          <cell r="I768" t="str">
            <v>INPUT</v>
          </cell>
          <cell r="N768" t="str">
            <v>F.do Svalutazione Diritti brevetto e util. Op. ingegno (Sterilizzati)</v>
          </cell>
          <cell r="O768">
            <v>0</v>
          </cell>
          <cell r="P768">
            <v>0</v>
          </cell>
        </row>
        <row r="769">
          <cell r="H769" t="str">
            <v>AAA260</v>
          </cell>
          <cell r="I769" t="str">
            <v>TOTALE</v>
          </cell>
          <cell r="J769" t="str">
            <v>AA1050C</v>
          </cell>
          <cell r="M769" t="str">
            <v>AA15</v>
          </cell>
          <cell r="N769" t="str">
            <v>A.I.6.d) F.do Svalutazione Altre immobil. Immateriali</v>
          </cell>
          <cell r="O769">
            <v>0</v>
          </cell>
          <cell r="P769">
            <v>0</v>
          </cell>
        </row>
        <row r="770">
          <cell r="I770" t="str">
            <v>INPUT</v>
          </cell>
          <cell r="N770" t="str">
            <v>F.do Svalutazione Altre immobilizz. immateriali (Non sterilizzati)</v>
          </cell>
          <cell r="O770">
            <v>0</v>
          </cell>
          <cell r="P770">
            <v>0</v>
          </cell>
        </row>
        <row r="771">
          <cell r="I771" t="str">
            <v>INPUT</v>
          </cell>
          <cell r="N771" t="str">
            <v>F.do Svalutazione Altre immobilizz. immateriali (Sterilizzati)</v>
          </cell>
          <cell r="O771">
            <v>0</v>
          </cell>
          <cell r="P771">
            <v>0</v>
          </cell>
        </row>
        <row r="772">
          <cell r="I772" t="str">
            <v>TOTALE</v>
          </cell>
          <cell r="N772" t="str">
            <v>A.II. Immobilizzazioni materiali</v>
          </cell>
          <cell r="O772">
            <v>1194</v>
          </cell>
          <cell r="P772">
            <v>2501</v>
          </cell>
        </row>
        <row r="773">
          <cell r="I773" t="str">
            <v>TOTALE</v>
          </cell>
          <cell r="J773" t="str">
            <v>AB1010A</v>
          </cell>
          <cell r="N773" t="str">
            <v>A.II.1 Terreni</v>
          </cell>
          <cell r="O773">
            <v>0</v>
          </cell>
          <cell r="P773">
            <v>0</v>
          </cell>
        </row>
        <row r="774">
          <cell r="H774" t="str">
            <v>AAA290</v>
          </cell>
          <cell r="I774" t="str">
            <v>TOTALE</v>
          </cell>
          <cell r="M774" t="str">
            <v>AA21a</v>
          </cell>
          <cell r="N774" t="str">
            <v>A.II.1.a) Terreni disponibili</v>
          </cell>
          <cell r="O774">
            <v>0</v>
          </cell>
          <cell r="P774">
            <v>0</v>
          </cell>
        </row>
        <row r="775">
          <cell r="I775" t="str">
            <v>INPUT</v>
          </cell>
          <cell r="N775" t="str">
            <v>Terreni disponibili (Non sterilizzati)</v>
          </cell>
          <cell r="O775">
            <v>0</v>
          </cell>
          <cell r="P775">
            <v>0</v>
          </cell>
        </row>
        <row r="776">
          <cell r="I776" t="str">
            <v>INPUT</v>
          </cell>
          <cell r="N776" t="str">
            <v>Terreni disponibili (Sterilizzati)</v>
          </cell>
          <cell r="O776">
            <v>0</v>
          </cell>
          <cell r="P776">
            <v>0</v>
          </cell>
        </row>
        <row r="777">
          <cell r="I777" t="str">
            <v>INPUT</v>
          </cell>
          <cell r="N777" t="str">
            <v>Terreni edificabili disponibili (Non sterilizzati)</v>
          </cell>
          <cell r="O777">
            <v>0</v>
          </cell>
          <cell r="P777">
            <v>0</v>
          </cell>
        </row>
        <row r="778">
          <cell r="I778" t="str">
            <v>INPUT</v>
          </cell>
          <cell r="N778" t="str">
            <v>Terreni edificabili disponibili (Sterilizzati)</v>
          </cell>
          <cell r="O778">
            <v>0</v>
          </cell>
          <cell r="P778">
            <v>0</v>
          </cell>
        </row>
        <row r="779">
          <cell r="I779" t="str">
            <v>INPUT</v>
          </cell>
          <cell r="N779" t="str">
            <v>Altri terreni disponibili (Non sterilizzati)</v>
          </cell>
          <cell r="O779">
            <v>0</v>
          </cell>
          <cell r="P779">
            <v>0</v>
          </cell>
        </row>
        <row r="780">
          <cell r="I780" t="str">
            <v>INPUT</v>
          </cell>
          <cell r="N780" t="str">
            <v>Altri terreni disponibili (Sterilizzati)</v>
          </cell>
          <cell r="O780">
            <v>0</v>
          </cell>
          <cell r="P780">
            <v>0</v>
          </cell>
        </row>
        <row r="781">
          <cell r="H781" t="str">
            <v>AAA300</v>
          </cell>
          <cell r="I781" t="str">
            <v>TOTALE</v>
          </cell>
          <cell r="M781" t="str">
            <v>AA21b</v>
          </cell>
          <cell r="N781" t="str">
            <v>A.II.1.b) Terreni indisponibili</v>
          </cell>
          <cell r="O781">
            <v>0</v>
          </cell>
          <cell r="P781">
            <v>0</v>
          </cell>
        </row>
        <row r="782">
          <cell r="I782" t="str">
            <v>INPUT</v>
          </cell>
          <cell r="N782" t="str">
            <v>Terreni indisponibili (Non sterilizzati)</v>
          </cell>
          <cell r="O782">
            <v>0</v>
          </cell>
          <cell r="P782">
            <v>0</v>
          </cell>
        </row>
        <row r="783">
          <cell r="I783" t="str">
            <v>INPUT</v>
          </cell>
          <cell r="N783" t="str">
            <v>Terreni indisponibili (Sterilizzati)</v>
          </cell>
          <cell r="O783">
            <v>0</v>
          </cell>
          <cell r="P783">
            <v>0</v>
          </cell>
        </row>
        <row r="784">
          <cell r="I784" t="str">
            <v>INPUT</v>
          </cell>
          <cell r="N784" t="str">
            <v>Terreni edificabili indisponibili (Non sterilizzati)</v>
          </cell>
          <cell r="O784">
            <v>0</v>
          </cell>
          <cell r="P784">
            <v>0</v>
          </cell>
        </row>
        <row r="785">
          <cell r="I785" t="str">
            <v>INPUT</v>
          </cell>
          <cell r="N785" t="str">
            <v>Terreni edificabili indisponibili (Sterilizzati)</v>
          </cell>
          <cell r="O785">
            <v>0</v>
          </cell>
          <cell r="P785">
            <v>0</v>
          </cell>
        </row>
        <row r="786">
          <cell r="I786" t="str">
            <v>INPUT</v>
          </cell>
          <cell r="N786" t="str">
            <v>Altri terreni indisponibili (Non sterilizzati)</v>
          </cell>
          <cell r="O786">
            <v>0</v>
          </cell>
          <cell r="P786">
            <v>0</v>
          </cell>
        </row>
        <row r="787">
          <cell r="I787" t="str">
            <v>INPUT</v>
          </cell>
          <cell r="N787" t="str">
            <v>Altri terreni indisponibili (Sterilizzati)</v>
          </cell>
          <cell r="O787">
            <v>0</v>
          </cell>
          <cell r="P787">
            <v>0</v>
          </cell>
        </row>
        <row r="788">
          <cell r="I788" t="str">
            <v>TOTALE</v>
          </cell>
          <cell r="N788" t="str">
            <v>A.II.2 Fabbricati</v>
          </cell>
          <cell r="O788">
            <v>0</v>
          </cell>
          <cell r="P788">
            <v>387</v>
          </cell>
        </row>
        <row r="789">
          <cell r="I789" t="str">
            <v>TOTALE</v>
          </cell>
          <cell r="M789" t="str">
            <v>AA22a</v>
          </cell>
          <cell r="N789" t="str">
            <v>A.II.2.a) Fabbricati non strumentali (disponibili)</v>
          </cell>
          <cell r="O789">
            <v>0</v>
          </cell>
          <cell r="P789">
            <v>387</v>
          </cell>
        </row>
        <row r="790">
          <cell r="H790" t="str">
            <v>AAA330</v>
          </cell>
          <cell r="I790" t="str">
            <v>TOTALE</v>
          </cell>
          <cell r="J790" t="str">
            <v>AB1020A</v>
          </cell>
          <cell r="N790" t="str">
            <v>A.II.2.a.1) Fabbricati non strumentali (disponibili)</v>
          </cell>
          <cell r="O790">
            <v>0</v>
          </cell>
          <cell r="P790">
            <v>387</v>
          </cell>
        </row>
        <row r="791">
          <cell r="I791" t="str">
            <v>INPUT</v>
          </cell>
          <cell r="N791" t="str">
            <v>Fabbricati disponibili (da reddito) - (Non sterilizzati)</v>
          </cell>
          <cell r="O791">
            <v>0</v>
          </cell>
          <cell r="P791">
            <v>0</v>
          </cell>
        </row>
        <row r="792">
          <cell r="I792" t="str">
            <v>INPUT</v>
          </cell>
          <cell r="N792" t="str">
            <v>Fabbricati disponibili (da reddito) - (Sterilizzati)</v>
          </cell>
          <cell r="O792">
            <v>0</v>
          </cell>
          <cell r="P792">
            <v>387</v>
          </cell>
        </row>
        <row r="793">
          <cell r="I793" t="str">
            <v>INPUT</v>
          </cell>
          <cell r="N793" t="str">
            <v>Costruzioni leggere (da reddito) - (Non sterilizzati)</v>
          </cell>
          <cell r="O793">
            <v>0</v>
          </cell>
          <cell r="P793">
            <v>0</v>
          </cell>
        </row>
        <row r="794">
          <cell r="I794" t="str">
            <v>INPUT</v>
          </cell>
          <cell r="N794" t="str">
            <v>Costruzioni leggere (da reddito) - (Sterilizzati)</v>
          </cell>
          <cell r="O794">
            <v>0</v>
          </cell>
          <cell r="P794">
            <v>0</v>
          </cell>
        </row>
        <row r="795">
          <cell r="H795" t="str">
            <v>AAA340</v>
          </cell>
          <cell r="I795" t="str">
            <v>TOTALE</v>
          </cell>
          <cell r="J795" t="str">
            <v>AB1020B</v>
          </cell>
          <cell r="N795" t="str">
            <v>A.II.2.a.2) Fondo ammortamento Fabbricati (disponibili)</v>
          </cell>
          <cell r="O795">
            <v>0</v>
          </cell>
          <cell r="P795">
            <v>0</v>
          </cell>
        </row>
        <row r="796">
          <cell r="I796" t="str">
            <v>INPUT</v>
          </cell>
          <cell r="N796" t="str">
            <v>F.do amm. Fabbricati disponibili (da reddito) - (Non sterilizzati)</v>
          </cell>
          <cell r="O796">
            <v>0</v>
          </cell>
          <cell r="P796">
            <v>0</v>
          </cell>
        </row>
        <row r="797">
          <cell r="I797" t="str">
            <v>INPUT</v>
          </cell>
          <cell r="N797" t="str">
            <v>F.do amm. Fabbricati disponibili (da reddito) - (Sterilizzati)</v>
          </cell>
          <cell r="O797">
            <v>0</v>
          </cell>
          <cell r="P797">
            <v>0</v>
          </cell>
        </row>
        <row r="798">
          <cell r="I798" t="str">
            <v>INPUT</v>
          </cell>
          <cell r="N798" t="str">
            <v>F.do amm. Costruzioni leggere (da reddito) - (Non sterilizzati)</v>
          </cell>
          <cell r="O798">
            <v>0</v>
          </cell>
          <cell r="P798">
            <v>0</v>
          </cell>
        </row>
        <row r="799">
          <cell r="I799" t="str">
            <v>INPUT</v>
          </cell>
          <cell r="N799" t="str">
            <v>F.do amm. Costruzioni leggere (da reddito) - (Sterilizzati)</v>
          </cell>
          <cell r="O799">
            <v>0</v>
          </cell>
          <cell r="P799">
            <v>0</v>
          </cell>
        </row>
        <row r="800">
          <cell r="I800" t="str">
            <v>TOTALE</v>
          </cell>
          <cell r="M800" t="str">
            <v>AA22b</v>
          </cell>
          <cell r="N800" t="str">
            <v>A.II.2.b) Fabbricati (indisponibili)</v>
          </cell>
          <cell r="O800">
            <v>0</v>
          </cell>
          <cell r="P800">
            <v>0</v>
          </cell>
        </row>
        <row r="801">
          <cell r="H801" t="str">
            <v>AAA360</v>
          </cell>
          <cell r="I801" t="str">
            <v>TOTALE</v>
          </cell>
          <cell r="J801" t="str">
            <v>AB1020A</v>
          </cell>
          <cell r="N801" t="str">
            <v>A.II.2.b.1) Fabbricati (indisponibili)</v>
          </cell>
          <cell r="O801">
            <v>0</v>
          </cell>
          <cell r="P801">
            <v>0</v>
          </cell>
        </row>
        <row r="802">
          <cell r="I802" t="str">
            <v>INPUT</v>
          </cell>
          <cell r="N802" t="str">
            <v>Fabbricati indisponibili (attività istituzionale) - (Non sterilizzati)</v>
          </cell>
          <cell r="O802">
            <v>0</v>
          </cell>
          <cell r="P802">
            <v>0</v>
          </cell>
        </row>
        <row r="803">
          <cell r="I803" t="str">
            <v>INPUT</v>
          </cell>
          <cell r="N803" t="str">
            <v>Fabbricati indisponibili (attività istituzionale) - (Sterilizzati)</v>
          </cell>
          <cell r="O803">
            <v>0</v>
          </cell>
          <cell r="P803">
            <v>0</v>
          </cell>
        </row>
        <row r="804">
          <cell r="I804" t="str">
            <v>INPUT</v>
          </cell>
          <cell r="N804" t="str">
            <v>Costruzioni leggere (attività istituzionale) - (Non sterilizzati)</v>
          </cell>
          <cell r="O804">
            <v>0</v>
          </cell>
          <cell r="P804">
            <v>0</v>
          </cell>
        </row>
        <row r="805">
          <cell r="I805" t="str">
            <v>INPUT</v>
          </cell>
          <cell r="N805" t="str">
            <v>Costruzioni leggere (attività istituzionale) - (Sterilizzati)</v>
          </cell>
          <cell r="O805">
            <v>0</v>
          </cell>
          <cell r="P805">
            <v>0</v>
          </cell>
        </row>
        <row r="806">
          <cell r="H806" t="str">
            <v>AAA370</v>
          </cell>
          <cell r="I806" t="str">
            <v>TOTALE</v>
          </cell>
          <cell r="J806" t="str">
            <v>AB1020B</v>
          </cell>
          <cell r="N806" t="str">
            <v>A.II.2.b.2) Fondo ammortamento Fabbricati (indisponibili)</v>
          </cell>
          <cell r="O806">
            <v>0</v>
          </cell>
          <cell r="P806">
            <v>0</v>
          </cell>
        </row>
        <row r="807">
          <cell r="I807" t="str">
            <v>INPUT</v>
          </cell>
          <cell r="N807" t="str">
            <v>F.do amm. Fabbricati indisponibili (attività istituzionale) - (Non sterilizzati)</v>
          </cell>
          <cell r="O807">
            <v>0</v>
          </cell>
          <cell r="P807">
            <v>0</v>
          </cell>
        </row>
        <row r="808">
          <cell r="I808" t="str">
            <v>INPUT</v>
          </cell>
          <cell r="N808" t="str">
            <v>F.do amm. Fabbricati indisponibili (attività istituzionale) - (Sterilizzati)</v>
          </cell>
          <cell r="O808">
            <v>0</v>
          </cell>
          <cell r="P808">
            <v>0</v>
          </cell>
        </row>
        <row r="809">
          <cell r="I809" t="str">
            <v>INPUT</v>
          </cell>
          <cell r="N809" t="str">
            <v>F.do amm. Costruzioni leggere (attività istituzionale) - (Non sterilizzati)</v>
          </cell>
          <cell r="O809">
            <v>0</v>
          </cell>
          <cell r="P809">
            <v>0</v>
          </cell>
        </row>
        <row r="810">
          <cell r="I810" t="str">
            <v>INPUT</v>
          </cell>
          <cell r="N810" t="str">
            <v>F.do amm. Costruzioni leggere (attività istituzionale) - (Sterilizzati)</v>
          </cell>
          <cell r="O810">
            <v>0</v>
          </cell>
          <cell r="P810">
            <v>0</v>
          </cell>
        </row>
        <row r="811">
          <cell r="I811" t="str">
            <v>TOTALE</v>
          </cell>
          <cell r="M811" t="str">
            <v>AA23</v>
          </cell>
          <cell r="N811" t="str">
            <v>A.II.3 Impianti e macchinari.</v>
          </cell>
          <cell r="O811">
            <v>0</v>
          </cell>
          <cell r="P811">
            <v>0</v>
          </cell>
        </row>
        <row r="812">
          <cell r="H812" t="str">
            <v>AAA390</v>
          </cell>
          <cell r="I812" t="str">
            <v>TOTALE</v>
          </cell>
          <cell r="J812" t="str">
            <v>AB1030A</v>
          </cell>
          <cell r="N812" t="str">
            <v>A.II.3.a) Impianti e macchinari.</v>
          </cell>
          <cell r="O812">
            <v>0</v>
          </cell>
          <cell r="P812">
            <v>0</v>
          </cell>
        </row>
        <row r="813">
          <cell r="I813" t="str">
            <v>INPUT</v>
          </cell>
          <cell r="N813" t="str">
            <v>Impianti sanitari (Non sterilizzati)</v>
          </cell>
          <cell r="O813">
            <v>0</v>
          </cell>
          <cell r="P813">
            <v>0</v>
          </cell>
        </row>
        <row r="814">
          <cell r="I814" t="str">
            <v>INPUT</v>
          </cell>
          <cell r="N814" t="str">
            <v>Impianti sanitari (Sterilizzati)</v>
          </cell>
          <cell r="O814">
            <v>0</v>
          </cell>
          <cell r="P814">
            <v>0</v>
          </cell>
        </row>
        <row r="815">
          <cell r="I815" t="str">
            <v>INPUT</v>
          </cell>
          <cell r="N815" t="str">
            <v>Impianti elettrici ed idraulici (Non sterilizzati)</v>
          </cell>
          <cell r="O815">
            <v>0</v>
          </cell>
          <cell r="P815">
            <v>0</v>
          </cell>
        </row>
        <row r="816">
          <cell r="I816" t="str">
            <v>INPUT</v>
          </cell>
          <cell r="N816" t="str">
            <v>Impianti elettrici ed idraulici (Sterilizzati)</v>
          </cell>
          <cell r="O816">
            <v>0</v>
          </cell>
          <cell r="P816">
            <v>0</v>
          </cell>
        </row>
        <row r="817">
          <cell r="I817" t="str">
            <v>INPUT</v>
          </cell>
          <cell r="N817" t="str">
            <v>Impianti telefonici (Non sterilizzati)</v>
          </cell>
          <cell r="O817">
            <v>0</v>
          </cell>
          <cell r="P817">
            <v>0</v>
          </cell>
        </row>
        <row r="818">
          <cell r="I818" t="str">
            <v>INPUT</v>
          </cell>
          <cell r="N818" t="str">
            <v>Impianti telefonici (Sterilizzati)</v>
          </cell>
          <cell r="O818">
            <v>0</v>
          </cell>
          <cell r="P818">
            <v>0</v>
          </cell>
        </row>
        <row r="819">
          <cell r="I819" t="str">
            <v>INPUT</v>
          </cell>
          <cell r="N819" t="str">
            <v>Impianti di allarme e sicurezza (Non sterilizzati)</v>
          </cell>
          <cell r="O819">
            <v>0</v>
          </cell>
          <cell r="P819">
            <v>0</v>
          </cell>
        </row>
        <row r="820">
          <cell r="I820" t="str">
            <v>INPUT</v>
          </cell>
          <cell r="N820" t="str">
            <v>Impianti di allarme e sicurezza (Sterilizzati)</v>
          </cell>
          <cell r="O820">
            <v>0</v>
          </cell>
          <cell r="P820">
            <v>0</v>
          </cell>
        </row>
        <row r="821">
          <cell r="I821" t="str">
            <v>INPUT</v>
          </cell>
          <cell r="N821" t="str">
            <v>Altri impianti e macchinari specifici (Non sterilizzati)</v>
          </cell>
          <cell r="O821">
            <v>0</v>
          </cell>
          <cell r="P821">
            <v>0</v>
          </cell>
        </row>
        <row r="822">
          <cell r="I822" t="str">
            <v>INPUT</v>
          </cell>
          <cell r="N822" t="str">
            <v>Altri impianti e macchinari specifici (Sterilizzati)</v>
          </cell>
          <cell r="O822">
            <v>0</v>
          </cell>
          <cell r="P822">
            <v>0</v>
          </cell>
        </row>
        <row r="823">
          <cell r="I823" t="str">
            <v>INPUT</v>
          </cell>
          <cell r="N823" t="str">
            <v>Altri impiantie macchinari generici (Non sterilizzati)</v>
          </cell>
          <cell r="O823">
            <v>0</v>
          </cell>
          <cell r="P823">
            <v>0</v>
          </cell>
        </row>
        <row r="824">
          <cell r="I824" t="str">
            <v>INPUT</v>
          </cell>
          <cell r="N824" t="str">
            <v>Altri impiantie macchinari generici (Sterilizzati)</v>
          </cell>
          <cell r="O824">
            <v>0</v>
          </cell>
          <cell r="P824">
            <v>0</v>
          </cell>
        </row>
        <row r="825">
          <cell r="I825" t="str">
            <v>INPUT</v>
          </cell>
          <cell r="N825" t="str">
            <v>Altri impianti (Non sterilizzati)</v>
          </cell>
          <cell r="O825">
            <v>0</v>
          </cell>
          <cell r="P825">
            <v>0</v>
          </cell>
        </row>
        <row r="826">
          <cell r="I826" t="str">
            <v>INPUT</v>
          </cell>
          <cell r="N826" t="str">
            <v>Altri impianti (Sterilizzati)</v>
          </cell>
          <cell r="O826">
            <v>0</v>
          </cell>
          <cell r="P826">
            <v>0</v>
          </cell>
        </row>
        <row r="827">
          <cell r="H827" t="str">
            <v>AAA400</v>
          </cell>
          <cell r="I827" t="str">
            <v>TOTALE</v>
          </cell>
          <cell r="J827" t="str">
            <v>AB1030B</v>
          </cell>
          <cell r="N827" t="str">
            <v>A.II.3.b) Fondo ammortamento Impianti e macchinari.</v>
          </cell>
          <cell r="O827">
            <v>0</v>
          </cell>
          <cell r="P827">
            <v>0</v>
          </cell>
        </row>
        <row r="828">
          <cell r="I828" t="str">
            <v>INPUT</v>
          </cell>
          <cell r="N828" t="str">
            <v>F.do amm. Impianti sanitari (Non sterilizzati)</v>
          </cell>
          <cell r="O828">
            <v>0</v>
          </cell>
          <cell r="P828">
            <v>0</v>
          </cell>
        </row>
        <row r="829">
          <cell r="I829" t="str">
            <v>INPUT</v>
          </cell>
          <cell r="N829" t="str">
            <v>F.do amm. Impianti sanitari (Sterilizzati)</v>
          </cell>
          <cell r="O829">
            <v>0</v>
          </cell>
          <cell r="P829">
            <v>0</v>
          </cell>
        </row>
        <row r="830">
          <cell r="I830" t="str">
            <v>INPUT</v>
          </cell>
          <cell r="N830" t="str">
            <v>F.do amm. Impianti elettrici ed idraulici (Non sterilizzati)</v>
          </cell>
          <cell r="O830">
            <v>0</v>
          </cell>
          <cell r="P830">
            <v>0</v>
          </cell>
        </row>
        <row r="831">
          <cell r="I831" t="str">
            <v>INPUT</v>
          </cell>
          <cell r="N831" t="str">
            <v>F.do amm. Impianti elettrici ed idraulici (Sterilizzati)</v>
          </cell>
          <cell r="O831">
            <v>0</v>
          </cell>
          <cell r="P831">
            <v>0</v>
          </cell>
        </row>
        <row r="832">
          <cell r="I832" t="str">
            <v>INPUT</v>
          </cell>
          <cell r="N832" t="str">
            <v>F.do amm. Impianti telefonici (Non sterilizzati)</v>
          </cell>
          <cell r="O832">
            <v>0</v>
          </cell>
          <cell r="P832">
            <v>0</v>
          </cell>
        </row>
        <row r="833">
          <cell r="I833" t="str">
            <v>INPUT</v>
          </cell>
          <cell r="N833" t="str">
            <v>F.do amm. Impianti telefonici (Sterilizzati)</v>
          </cell>
          <cell r="O833">
            <v>0</v>
          </cell>
          <cell r="P833">
            <v>0</v>
          </cell>
        </row>
        <row r="834">
          <cell r="I834" t="str">
            <v>INPUT</v>
          </cell>
          <cell r="N834" t="str">
            <v>F.do amm. Impianti di allarme e sicurezza (Non sterilizzati)</v>
          </cell>
          <cell r="O834">
            <v>0</v>
          </cell>
          <cell r="P834">
            <v>0</v>
          </cell>
        </row>
        <row r="835">
          <cell r="I835" t="str">
            <v>INPUT</v>
          </cell>
          <cell r="N835" t="str">
            <v>F.do amm. Impianti di allarme e sicurezza (Sterilizzati)</v>
          </cell>
          <cell r="O835">
            <v>0</v>
          </cell>
          <cell r="P835">
            <v>0</v>
          </cell>
        </row>
        <row r="836">
          <cell r="I836" t="str">
            <v>INPUT</v>
          </cell>
          <cell r="N836" t="str">
            <v>F.do amm. Altri impianti e macchinari specifici (Non sterilizzati)</v>
          </cell>
          <cell r="O836">
            <v>0</v>
          </cell>
          <cell r="P836">
            <v>0</v>
          </cell>
        </row>
        <row r="837">
          <cell r="I837" t="str">
            <v>INPUT</v>
          </cell>
          <cell r="N837" t="str">
            <v>F.do amm. Altri impianti e macchinari specifici (Sterilizzati)</v>
          </cell>
          <cell r="O837">
            <v>0</v>
          </cell>
          <cell r="P837">
            <v>0</v>
          </cell>
        </row>
        <row r="838">
          <cell r="I838" t="str">
            <v>INPUT</v>
          </cell>
          <cell r="N838" t="str">
            <v>F.do amm. Altri impiantie macchinari generici (Non sterilizzati)</v>
          </cell>
          <cell r="O838">
            <v>0</v>
          </cell>
          <cell r="P838">
            <v>0</v>
          </cell>
        </row>
        <row r="839">
          <cell r="I839" t="str">
            <v>INPUT</v>
          </cell>
          <cell r="N839" t="str">
            <v>F.do amm. Altri impiantie macchinari generici (Sterilizzati)</v>
          </cell>
          <cell r="O839">
            <v>0</v>
          </cell>
          <cell r="P839">
            <v>0</v>
          </cell>
        </row>
        <row r="840">
          <cell r="I840" t="str">
            <v>INPUT</v>
          </cell>
          <cell r="N840" t="str">
            <v>F.do amm. Altri impianti (Non sterilizzati)</v>
          </cell>
          <cell r="O840">
            <v>0</v>
          </cell>
          <cell r="P840">
            <v>0</v>
          </cell>
        </row>
        <row r="841">
          <cell r="I841" t="str">
            <v>INPUT</v>
          </cell>
          <cell r="N841" t="str">
            <v>F.do amm. Altri impianti (Sterilizzati)</v>
          </cell>
          <cell r="O841">
            <v>0</v>
          </cell>
          <cell r="P841">
            <v>0</v>
          </cell>
        </row>
        <row r="842">
          <cell r="I842" t="str">
            <v>TOTALE</v>
          </cell>
          <cell r="M842" t="str">
            <v>AA24</v>
          </cell>
          <cell r="N842" t="str">
            <v>A.II.4 Attrezzature sanitarie e scientifiche</v>
          </cell>
          <cell r="O842">
            <v>1113</v>
          </cell>
          <cell r="P842">
            <v>1954</v>
          </cell>
        </row>
        <row r="843">
          <cell r="H843" t="str">
            <v>AAA420</v>
          </cell>
          <cell r="I843" t="str">
            <v>TOTALE</v>
          </cell>
          <cell r="J843" t="str">
            <v>AB1040A</v>
          </cell>
          <cell r="N843" t="str">
            <v>A.II.4.a) Attrezzature sanitarie e scientifiche</v>
          </cell>
          <cell r="O843">
            <v>1500</v>
          </cell>
          <cell r="P843">
            <v>2709</v>
          </cell>
        </row>
        <row r="844">
          <cell r="I844" t="str">
            <v>INPUT</v>
          </cell>
          <cell r="N844" t="str">
            <v>Attrezzature sanitarie (Non sterilizzate)</v>
          </cell>
          <cell r="O844">
            <v>0</v>
          </cell>
          <cell r="P844">
            <v>0</v>
          </cell>
        </row>
        <row r="845">
          <cell r="I845" t="str">
            <v>INPUT</v>
          </cell>
          <cell r="N845" t="str">
            <v>Attrezzature sanitarie (Sterilizzate)</v>
          </cell>
          <cell r="O845">
            <v>1500</v>
          </cell>
          <cell r="P845">
            <v>2709</v>
          </cell>
        </row>
        <row r="846">
          <cell r="I846" t="str">
            <v>INPUT</v>
          </cell>
          <cell r="N846" t="str">
            <v>Beni per assistenza protesica (Non sterilizzate)</v>
          </cell>
          <cell r="O846">
            <v>0</v>
          </cell>
          <cell r="P846">
            <v>0</v>
          </cell>
        </row>
        <row r="847">
          <cell r="I847" t="str">
            <v>INPUT</v>
          </cell>
          <cell r="N847" t="str">
            <v>Beni per assistenza protesica (Sterilizzate)</v>
          </cell>
          <cell r="O847">
            <v>0</v>
          </cell>
          <cell r="P847">
            <v>0</v>
          </cell>
        </row>
        <row r="848">
          <cell r="I848" t="str">
            <v>INPUT</v>
          </cell>
          <cell r="N848" t="str">
            <v>Altre attrezzature sanitarie (Non sterilizzate)</v>
          </cell>
          <cell r="O848">
            <v>0</v>
          </cell>
          <cell r="P848">
            <v>0</v>
          </cell>
        </row>
        <row r="849">
          <cell r="I849" t="str">
            <v>INPUT</v>
          </cell>
          <cell r="N849" t="str">
            <v>Altre attrezzature sanitarie (Sterilizzate)</v>
          </cell>
          <cell r="O849">
            <v>0</v>
          </cell>
          <cell r="P849">
            <v>0</v>
          </cell>
        </row>
        <row r="850">
          <cell r="H850" t="str">
            <v>AAA430</v>
          </cell>
          <cell r="I850" t="str">
            <v>TOTALE</v>
          </cell>
          <cell r="J850" t="str">
            <v>AB1040B</v>
          </cell>
          <cell r="N850" t="str">
            <v>A.II.4.b) Fondo ammortamento Attrezzature sanitarie e scientifiche</v>
          </cell>
          <cell r="O850">
            <v>387</v>
          </cell>
          <cell r="P850">
            <v>755</v>
          </cell>
        </row>
        <row r="851">
          <cell r="I851" t="str">
            <v>INPUT</v>
          </cell>
          <cell r="N851" t="str">
            <v>F.do amm. Attrezzature sanitarie (Non sterilizzate)</v>
          </cell>
          <cell r="O851">
            <v>0</v>
          </cell>
          <cell r="P851">
            <v>0</v>
          </cell>
        </row>
        <row r="852">
          <cell r="I852" t="str">
            <v>INPUT</v>
          </cell>
          <cell r="N852" t="str">
            <v>F.do amm. Attrezzature sanitarie (Sterilizzate)</v>
          </cell>
          <cell r="O852">
            <v>387</v>
          </cell>
          <cell r="P852">
            <v>755</v>
          </cell>
        </row>
        <row r="853">
          <cell r="I853" t="str">
            <v>INPUT</v>
          </cell>
          <cell r="N853" t="str">
            <v>F.do amm. Beni per assistenza protesica (Non sterilizzate)</v>
          </cell>
          <cell r="O853">
            <v>0</v>
          </cell>
          <cell r="P853">
            <v>0</v>
          </cell>
        </row>
        <row r="854">
          <cell r="I854" t="str">
            <v>INPUT</v>
          </cell>
          <cell r="N854" t="str">
            <v>F.do amm. Beni per assistenza protesica (Sterilizzate)</v>
          </cell>
          <cell r="O854">
            <v>0</v>
          </cell>
          <cell r="P854">
            <v>0</v>
          </cell>
        </row>
        <row r="855">
          <cell r="I855" t="str">
            <v>INPUT</v>
          </cell>
          <cell r="N855" t="str">
            <v>F.do amm. Altre attrezzature sanitarie (Non sterilizzate)</v>
          </cell>
          <cell r="O855">
            <v>0</v>
          </cell>
          <cell r="P855">
            <v>0</v>
          </cell>
        </row>
        <row r="856">
          <cell r="I856" t="str">
            <v>INPUT</v>
          </cell>
          <cell r="N856" t="str">
            <v>F.do amm. Altre attrezzature sanitarie (Sterilizzate)</v>
          </cell>
          <cell r="O856">
            <v>0</v>
          </cell>
          <cell r="P856">
            <v>0</v>
          </cell>
        </row>
        <row r="857">
          <cell r="I857" t="str">
            <v>TOTALE</v>
          </cell>
          <cell r="M857" t="str">
            <v>AA25</v>
          </cell>
          <cell r="N857" t="str">
            <v>A.II.5 Mobili ed arredi</v>
          </cell>
          <cell r="O857">
            <v>4</v>
          </cell>
          <cell r="P857">
            <v>3</v>
          </cell>
        </row>
        <row r="858">
          <cell r="H858" t="str">
            <v>AAA450</v>
          </cell>
          <cell r="I858" t="str">
            <v>TOTALE</v>
          </cell>
          <cell r="J858" t="str">
            <v>AB1050A</v>
          </cell>
          <cell r="N858" t="str">
            <v>A.II.5.a) Mobili ed arredi</v>
          </cell>
          <cell r="O858">
            <v>5</v>
          </cell>
          <cell r="P858">
            <v>6</v>
          </cell>
        </row>
        <row r="859">
          <cell r="I859" t="str">
            <v>INPUT</v>
          </cell>
          <cell r="N859" t="str">
            <v>Mobili , arredi e attrezzature ufficio (Non sterilizzati)</v>
          </cell>
          <cell r="O859">
            <v>0</v>
          </cell>
          <cell r="P859">
            <v>0</v>
          </cell>
        </row>
        <row r="860">
          <cell r="I860" t="str">
            <v>INPUT</v>
          </cell>
          <cell r="N860" t="str">
            <v>Mobili , arredi e attrezzature ufficio (Sterilizzati)</v>
          </cell>
          <cell r="O860">
            <v>0</v>
          </cell>
          <cell r="P860">
            <v>0</v>
          </cell>
        </row>
        <row r="861">
          <cell r="I861" t="str">
            <v>INPUT</v>
          </cell>
          <cell r="N861" t="str">
            <v>Scaffalature (Non sterilizzati)</v>
          </cell>
          <cell r="O861">
            <v>0</v>
          </cell>
          <cell r="P861">
            <v>0</v>
          </cell>
        </row>
        <row r="862">
          <cell r="I862" t="str">
            <v>INPUT</v>
          </cell>
          <cell r="N862" t="str">
            <v>Scaffalature (Sterilizzati)</v>
          </cell>
          <cell r="O862">
            <v>0</v>
          </cell>
          <cell r="P862">
            <v>0</v>
          </cell>
        </row>
        <row r="863">
          <cell r="I863" t="str">
            <v>INPUT</v>
          </cell>
          <cell r="N863" t="str">
            <v>Mobili ed arredi diversi (Non sterilizzati)</v>
          </cell>
          <cell r="O863">
            <v>0</v>
          </cell>
          <cell r="P863">
            <v>0</v>
          </cell>
        </row>
        <row r="864">
          <cell r="I864" t="str">
            <v>INPUT</v>
          </cell>
          <cell r="N864" t="str">
            <v>Mobili ed arredi diversi (Sterilizzati)</v>
          </cell>
          <cell r="O864">
            <v>5</v>
          </cell>
          <cell r="P864">
            <v>6</v>
          </cell>
        </row>
        <row r="865">
          <cell r="I865" t="str">
            <v>INPUT</v>
          </cell>
          <cell r="N865" t="str">
            <v>Altri mobili e arredi (Non sterilizzati)</v>
          </cell>
          <cell r="O865">
            <v>0</v>
          </cell>
          <cell r="P865">
            <v>0</v>
          </cell>
        </row>
        <row r="866">
          <cell r="I866" t="str">
            <v>INPUT</v>
          </cell>
          <cell r="N866" t="str">
            <v>Altri mobili e arredi (Sterilizzati)</v>
          </cell>
          <cell r="O866">
            <v>0</v>
          </cell>
          <cell r="P866">
            <v>0</v>
          </cell>
        </row>
        <row r="867">
          <cell r="H867" t="str">
            <v>AAA460</v>
          </cell>
          <cell r="I867" t="str">
            <v>TOTALE</v>
          </cell>
          <cell r="J867" t="str">
            <v>AB1050B</v>
          </cell>
          <cell r="N867" t="str">
            <v>A.II.5.b) Fondo ammortamento Mobili ed arredi</v>
          </cell>
          <cell r="O867">
            <v>1</v>
          </cell>
          <cell r="P867">
            <v>3</v>
          </cell>
        </row>
        <row r="868">
          <cell r="I868" t="str">
            <v>INPUT</v>
          </cell>
          <cell r="N868" t="str">
            <v>F.do amm. Mobili , arredi e attrezzature ufficio (Non sterilizzati)</v>
          </cell>
          <cell r="O868">
            <v>0</v>
          </cell>
          <cell r="P868">
            <v>0</v>
          </cell>
        </row>
        <row r="869">
          <cell r="I869" t="str">
            <v>INPUT</v>
          </cell>
          <cell r="N869" t="str">
            <v>F.do amm. Mobili , arredi e attrezzature ufficio (Sterilizzati)</v>
          </cell>
          <cell r="O869">
            <v>0</v>
          </cell>
          <cell r="P869">
            <v>0</v>
          </cell>
        </row>
        <row r="870">
          <cell r="I870" t="str">
            <v>INPUT</v>
          </cell>
          <cell r="N870" t="str">
            <v>F.do amm. Scaffalature (Non sterilizzati)</v>
          </cell>
          <cell r="O870">
            <v>0</v>
          </cell>
          <cell r="P870">
            <v>0</v>
          </cell>
        </row>
        <row r="871">
          <cell r="I871" t="str">
            <v>INPUT</v>
          </cell>
          <cell r="N871" t="str">
            <v>F.do amm. Scaffalature (Sterilizzati)</v>
          </cell>
          <cell r="O871">
            <v>0</v>
          </cell>
          <cell r="P871">
            <v>0</v>
          </cell>
        </row>
        <row r="872">
          <cell r="I872" t="str">
            <v>INPUT</v>
          </cell>
          <cell r="N872" t="str">
            <v>F.do amm. Mobili ed arredi diversi (Non sterilizzati)</v>
          </cell>
          <cell r="O872">
            <v>0</v>
          </cell>
          <cell r="P872">
            <v>0</v>
          </cell>
        </row>
        <row r="873">
          <cell r="I873" t="str">
            <v>INPUT</v>
          </cell>
          <cell r="N873" t="str">
            <v>F.do amm. Mobili ed arredi diversi (Sterilizzati)</v>
          </cell>
          <cell r="O873">
            <v>1</v>
          </cell>
          <cell r="P873">
            <v>3</v>
          </cell>
        </row>
        <row r="874">
          <cell r="I874" t="str">
            <v>INPUT</v>
          </cell>
          <cell r="N874" t="str">
            <v>F.do amm. Altri mobili e arredi (Non sterilizzati)</v>
          </cell>
          <cell r="O874">
            <v>0</v>
          </cell>
          <cell r="P874">
            <v>0</v>
          </cell>
        </row>
        <row r="875">
          <cell r="I875" t="str">
            <v>INPUT</v>
          </cell>
          <cell r="N875" t="str">
            <v>F.do amm. Altri mobili e arredi (Sterilizzati)</v>
          </cell>
          <cell r="O875">
            <v>0</v>
          </cell>
          <cell r="P875">
            <v>0</v>
          </cell>
        </row>
        <row r="876">
          <cell r="I876" t="str">
            <v>TOTALE</v>
          </cell>
          <cell r="M876" t="str">
            <v>AA26</v>
          </cell>
          <cell r="N876" t="str">
            <v>A.II.6 Automezzi</v>
          </cell>
          <cell r="O876">
            <v>0</v>
          </cell>
          <cell r="P876">
            <v>0</v>
          </cell>
        </row>
        <row r="877">
          <cell r="H877" t="str">
            <v>AAA480</v>
          </cell>
          <cell r="I877" t="str">
            <v>TOTALE</v>
          </cell>
          <cell r="J877" t="str">
            <v>AB1060A</v>
          </cell>
          <cell r="N877" t="str">
            <v>A.II.6.a) Automezzi</v>
          </cell>
          <cell r="O877">
            <v>0</v>
          </cell>
          <cell r="P877">
            <v>0</v>
          </cell>
        </row>
        <row r="878">
          <cell r="I878" t="str">
            <v>INPUT</v>
          </cell>
          <cell r="N878" t="str">
            <v>Automezzi (Non sterilizzati)</v>
          </cell>
          <cell r="O878">
            <v>0</v>
          </cell>
          <cell r="P878">
            <v>0</v>
          </cell>
        </row>
        <row r="879">
          <cell r="I879" t="str">
            <v>INPUT</v>
          </cell>
          <cell r="N879" t="str">
            <v>Automezzi (Sterilizzati)</v>
          </cell>
          <cell r="O879">
            <v>0</v>
          </cell>
          <cell r="P879">
            <v>0</v>
          </cell>
        </row>
        <row r="880">
          <cell r="I880" t="str">
            <v>INPUT</v>
          </cell>
          <cell r="N880" t="str">
            <v>Ambulanze utilizzate per il 118 (Non sterilizzati)</v>
          </cell>
          <cell r="O880">
            <v>0</v>
          </cell>
          <cell r="P880">
            <v>0</v>
          </cell>
        </row>
        <row r="881">
          <cell r="I881" t="str">
            <v>INPUT</v>
          </cell>
          <cell r="N881" t="str">
            <v>Ambulanze utilizzate per il 118 (Sterilizzati)</v>
          </cell>
          <cell r="O881">
            <v>0</v>
          </cell>
          <cell r="P881">
            <v>0</v>
          </cell>
        </row>
        <row r="882">
          <cell r="I882" t="str">
            <v>INPUT</v>
          </cell>
          <cell r="N882" t="str">
            <v>Altre ambulanze (Non sterilizzati)</v>
          </cell>
          <cell r="O882">
            <v>0</v>
          </cell>
          <cell r="P882">
            <v>0</v>
          </cell>
        </row>
        <row r="883">
          <cell r="I883" t="str">
            <v>INPUT</v>
          </cell>
          <cell r="N883" t="str">
            <v>Altre ambulanze (Sterilizzati)</v>
          </cell>
          <cell r="O883">
            <v>0</v>
          </cell>
          <cell r="P883">
            <v>0</v>
          </cell>
        </row>
        <row r="884">
          <cell r="I884" t="str">
            <v>INPUT</v>
          </cell>
          <cell r="N884" t="str">
            <v>Altri mezzi di trasporto* (Non sterilizzati)</v>
          </cell>
          <cell r="O884">
            <v>0</v>
          </cell>
          <cell r="P884">
            <v>0</v>
          </cell>
        </row>
        <row r="885">
          <cell r="I885" t="str">
            <v>INPUT</v>
          </cell>
          <cell r="N885" t="str">
            <v>Altri mezzi di trasporto* (Sterilizzati)</v>
          </cell>
          <cell r="O885">
            <v>0</v>
          </cell>
          <cell r="P885">
            <v>0</v>
          </cell>
        </row>
        <row r="886">
          <cell r="I886" t="str">
            <v>INPUT</v>
          </cell>
          <cell r="N886" t="str">
            <v>Altri automezzi (Non sterilizzati)</v>
          </cell>
          <cell r="O886">
            <v>0</v>
          </cell>
          <cell r="P886">
            <v>0</v>
          </cell>
        </row>
        <row r="887">
          <cell r="I887" t="str">
            <v>INPUT</v>
          </cell>
          <cell r="N887" t="str">
            <v>Altri automezzi (Sterilizzati)</v>
          </cell>
          <cell r="O887">
            <v>0</v>
          </cell>
          <cell r="P887">
            <v>0</v>
          </cell>
        </row>
        <row r="888">
          <cell r="H888" t="str">
            <v>AAA490</v>
          </cell>
          <cell r="I888" t="str">
            <v>TOTALE</v>
          </cell>
          <cell r="J888" t="str">
            <v>AB1060B</v>
          </cell>
          <cell r="N888" t="str">
            <v>A.II.6.b) Fondo ammortamento Automezzi</v>
          </cell>
          <cell r="O888">
            <v>0</v>
          </cell>
          <cell r="P888">
            <v>0</v>
          </cell>
        </row>
        <row r="889">
          <cell r="I889" t="str">
            <v>INPUT</v>
          </cell>
          <cell r="N889" t="str">
            <v>F.do amm. Automezzi (Non sterilizzati)</v>
          </cell>
          <cell r="O889">
            <v>0</v>
          </cell>
          <cell r="P889">
            <v>0</v>
          </cell>
        </row>
        <row r="890">
          <cell r="I890" t="str">
            <v>INPUT</v>
          </cell>
          <cell r="N890" t="str">
            <v>F.do amm. Automezzi (Sterilizzati)</v>
          </cell>
          <cell r="O890">
            <v>0</v>
          </cell>
          <cell r="P890">
            <v>0</v>
          </cell>
        </row>
        <row r="891">
          <cell r="I891" t="str">
            <v>INPUT</v>
          </cell>
          <cell r="N891" t="str">
            <v>F.do amm. Ambulanze utilizzate per il 118 (Non sterilizzati)</v>
          </cell>
          <cell r="O891">
            <v>0</v>
          </cell>
          <cell r="P891">
            <v>0</v>
          </cell>
        </row>
        <row r="892">
          <cell r="I892" t="str">
            <v>INPUT</v>
          </cell>
          <cell r="N892" t="str">
            <v>F.do amm. Ambulanze utilizzate per il 118 (Sterilizzati)</v>
          </cell>
          <cell r="O892">
            <v>0</v>
          </cell>
          <cell r="P892">
            <v>0</v>
          </cell>
        </row>
        <row r="893">
          <cell r="I893" t="str">
            <v>INPUT</v>
          </cell>
          <cell r="N893" t="str">
            <v>F.do amm. Altre ambulanze (Non sterilizzati)</v>
          </cell>
          <cell r="O893">
            <v>0</v>
          </cell>
          <cell r="P893">
            <v>0</v>
          </cell>
        </row>
        <row r="894">
          <cell r="I894" t="str">
            <v>INPUT</v>
          </cell>
          <cell r="N894" t="str">
            <v>F.do amm. Altre ambulanze (Sterilizzati)</v>
          </cell>
          <cell r="O894">
            <v>0</v>
          </cell>
          <cell r="P894">
            <v>0</v>
          </cell>
        </row>
        <row r="895">
          <cell r="I895" t="str">
            <v>INPUT</v>
          </cell>
          <cell r="N895" t="str">
            <v>F.do amm. Altri mezzi di trasporto* (Non sterilizzati)</v>
          </cell>
          <cell r="O895">
            <v>0</v>
          </cell>
          <cell r="P895">
            <v>0</v>
          </cell>
        </row>
        <row r="896">
          <cell r="I896" t="str">
            <v>INPUT</v>
          </cell>
          <cell r="N896" t="str">
            <v>F.do amm. Altri mezzi di trasporto* (Sterilizzati)</v>
          </cell>
          <cell r="O896">
            <v>0</v>
          </cell>
          <cell r="P896">
            <v>0</v>
          </cell>
        </row>
        <row r="897">
          <cell r="I897" t="str">
            <v>INPUT</v>
          </cell>
          <cell r="N897" t="str">
            <v>F.do amm. Altri automezzi (Non sterilizzati)</v>
          </cell>
          <cell r="O897">
            <v>0</v>
          </cell>
          <cell r="P897">
            <v>0</v>
          </cell>
        </row>
        <row r="898">
          <cell r="I898" t="str">
            <v>INPUT</v>
          </cell>
          <cell r="N898" t="str">
            <v>F.do amm. Altri automezzi (Sterilizzati)</v>
          </cell>
          <cell r="O898">
            <v>0</v>
          </cell>
          <cell r="P898">
            <v>0</v>
          </cell>
        </row>
        <row r="899">
          <cell r="H899" t="str">
            <v>AAA500</v>
          </cell>
          <cell r="I899" t="str">
            <v>TOTALE</v>
          </cell>
          <cell r="M899" t="str">
            <v>AA27</v>
          </cell>
          <cell r="N899" t="str">
            <v>A.II.7 Oggetti d'arte</v>
          </cell>
          <cell r="O899">
            <v>0</v>
          </cell>
          <cell r="P899">
            <v>0</v>
          </cell>
        </row>
        <row r="900">
          <cell r="I900" t="str">
            <v>TOTALE</v>
          </cell>
          <cell r="J900" t="str">
            <v>AB1070A</v>
          </cell>
          <cell r="N900" t="str">
            <v>A.II.7.a) Oggetti d'arte</v>
          </cell>
          <cell r="O900">
            <v>0</v>
          </cell>
          <cell r="P900">
            <v>0</v>
          </cell>
        </row>
        <row r="901">
          <cell r="I901" t="str">
            <v>INPUT</v>
          </cell>
          <cell r="N901" t="str">
            <v>Oggetti d'arte</v>
          </cell>
          <cell r="O901">
            <v>0</v>
          </cell>
          <cell r="P901">
            <v>0</v>
          </cell>
        </row>
        <row r="902">
          <cell r="I902" t="str">
            <v>TOTALE</v>
          </cell>
          <cell r="M902" t="str">
            <v>AA28</v>
          </cell>
          <cell r="N902" t="str">
            <v>A.II.8 Altre immobilizzazioni materiali</v>
          </cell>
          <cell r="O902">
            <v>77</v>
          </cell>
          <cell r="P902">
            <v>157</v>
          </cell>
        </row>
        <row r="903">
          <cell r="H903" t="str">
            <v>AAA520</v>
          </cell>
          <cell r="I903" t="str">
            <v>TOTALE</v>
          </cell>
          <cell r="J903" t="str">
            <v>AB1080A</v>
          </cell>
          <cell r="N903" t="str">
            <v>A.II.8.a) Altre immobilizzazioni materiali</v>
          </cell>
          <cell r="O903">
            <v>116</v>
          </cell>
          <cell r="P903">
            <v>238</v>
          </cell>
        </row>
        <row r="904">
          <cell r="I904" t="str">
            <v>INPUT</v>
          </cell>
          <cell r="N904" t="str">
            <v>Elaboratori e personal computer e altre attrezzature EDP (Non sterilizzate)</v>
          </cell>
          <cell r="O904">
            <v>0</v>
          </cell>
          <cell r="P904">
            <v>0</v>
          </cell>
        </row>
        <row r="905">
          <cell r="I905" t="str">
            <v>INPUT</v>
          </cell>
          <cell r="N905" t="str">
            <v>Elaboratori e personal computer e altre attrezzature EDP (Sterilizzati)</v>
          </cell>
          <cell r="O905">
            <v>107</v>
          </cell>
          <cell r="P905">
            <v>229</v>
          </cell>
        </row>
        <row r="906">
          <cell r="I906" t="str">
            <v>INPUT</v>
          </cell>
          <cell r="N906" t="str">
            <v>Macchine ufficio ordinarie (Non sterilizzati)</v>
          </cell>
          <cell r="O906">
            <v>0</v>
          </cell>
          <cell r="P906">
            <v>0</v>
          </cell>
        </row>
        <row r="907">
          <cell r="I907" t="str">
            <v>INPUT</v>
          </cell>
          <cell r="N907" t="str">
            <v>Macchine ufficio ordinarie (Sterilizzati)</v>
          </cell>
          <cell r="O907">
            <v>0</v>
          </cell>
          <cell r="P907">
            <v>0</v>
          </cell>
        </row>
        <row r="908">
          <cell r="I908" t="str">
            <v>INPUT</v>
          </cell>
          <cell r="N908" t="str">
            <v>Macchine ufficio elettriche ed elettroniche (Non sterilizzati)</v>
          </cell>
          <cell r="O908">
            <v>0</v>
          </cell>
          <cell r="P908">
            <v>0</v>
          </cell>
        </row>
        <row r="909">
          <cell r="I909" t="str">
            <v>INPUT</v>
          </cell>
          <cell r="N909" t="str">
            <v>Macchine ufficio elettriche ed elettroniche (Sterilizzati)</v>
          </cell>
          <cell r="O909">
            <v>0</v>
          </cell>
          <cell r="P909">
            <v>0</v>
          </cell>
        </row>
        <row r="910">
          <cell r="I910" t="str">
            <v>INPUT</v>
          </cell>
          <cell r="N910" t="str">
            <v>Altri beni materiali da ammortizzare gestione caratteristica (Non sterilizzati)</v>
          </cell>
          <cell r="O910">
            <v>0</v>
          </cell>
          <cell r="P910">
            <v>0</v>
          </cell>
        </row>
        <row r="911">
          <cell r="I911" t="str">
            <v>INPUT</v>
          </cell>
          <cell r="N911" t="str">
            <v>Altri beni materiali da ammortizzare gestione caratteristica (Sterilizzati)</v>
          </cell>
          <cell r="O911">
            <v>0</v>
          </cell>
          <cell r="P911">
            <v>0</v>
          </cell>
        </row>
        <row r="912">
          <cell r="I912" t="str">
            <v>INPUT</v>
          </cell>
          <cell r="N912" t="str">
            <v>Altri beni materiali da ammortizzare gestione non caratteristica (Non sterilizzati)</v>
          </cell>
          <cell r="O912">
            <v>0</v>
          </cell>
          <cell r="P912">
            <v>0</v>
          </cell>
        </row>
        <row r="913">
          <cell r="I913" t="str">
            <v>INPUT</v>
          </cell>
          <cell r="N913" t="str">
            <v>Altri beni materiali da ammortizzare gestione non caratteristica (Sterilizzati)</v>
          </cell>
          <cell r="O913">
            <v>0</v>
          </cell>
          <cell r="P913">
            <v>0</v>
          </cell>
        </row>
        <row r="914">
          <cell r="I914" t="str">
            <v>INPUT</v>
          </cell>
          <cell r="N914" t="str">
            <v>Altri beni (Non sterilizzati)</v>
          </cell>
          <cell r="O914">
            <v>0</v>
          </cell>
          <cell r="P914">
            <v>0</v>
          </cell>
        </row>
        <row r="915">
          <cell r="I915" t="str">
            <v>INPUT</v>
          </cell>
          <cell r="N915" t="str">
            <v>Altri beni (Sterilizzati)</v>
          </cell>
          <cell r="O915">
            <v>9</v>
          </cell>
          <cell r="P915">
            <v>9</v>
          </cell>
        </row>
        <row r="916">
          <cell r="H916" t="str">
            <v>AAA530</v>
          </cell>
          <cell r="I916" t="str">
            <v>TOTALE</v>
          </cell>
          <cell r="J916" t="str">
            <v>AB1080B</v>
          </cell>
          <cell r="N916" t="str">
            <v>A.II.8.b) Fondo ammortamento Altre immobilizz. Materiali</v>
          </cell>
          <cell r="O916">
            <v>39</v>
          </cell>
          <cell r="P916">
            <v>81</v>
          </cell>
        </row>
        <row r="917">
          <cell r="I917" t="str">
            <v>INPUT</v>
          </cell>
          <cell r="N917" t="str">
            <v>F.do amm. Elaboratori e personal computer e altre attrezzature EDP (Non sterilizzati)</v>
          </cell>
          <cell r="O917">
            <v>0</v>
          </cell>
          <cell r="P917">
            <v>0</v>
          </cell>
        </row>
        <row r="918">
          <cell r="I918" t="str">
            <v>INPUT</v>
          </cell>
          <cell r="N918" t="str">
            <v>F.do amm. Elaboratori e personal computer e altre attrezzature EDP (Sterilizzati)</v>
          </cell>
          <cell r="O918">
            <v>34</v>
          </cell>
          <cell r="P918">
            <v>75</v>
          </cell>
        </row>
        <row r="919">
          <cell r="I919" t="str">
            <v>INPUT</v>
          </cell>
          <cell r="N919" t="str">
            <v>F.do amm. Macchine ufficio ordinarie (Non sterilizzati)</v>
          </cell>
          <cell r="O919">
            <v>0</v>
          </cell>
          <cell r="P919">
            <v>0</v>
          </cell>
        </row>
        <row r="920">
          <cell r="I920" t="str">
            <v>INPUT</v>
          </cell>
          <cell r="N920" t="str">
            <v>F.do amm. Macchine ufficio ordinarie (Sterilizzati)</v>
          </cell>
          <cell r="O920">
            <v>0</v>
          </cell>
          <cell r="P920">
            <v>0</v>
          </cell>
        </row>
        <row r="921">
          <cell r="I921" t="str">
            <v>INPUT</v>
          </cell>
          <cell r="N921" t="str">
            <v>F.do amm. Macchine ufficio elettriche ed elettroniche (Non sterilizzati)</v>
          </cell>
          <cell r="O921">
            <v>0</v>
          </cell>
          <cell r="P921">
            <v>0</v>
          </cell>
        </row>
        <row r="922">
          <cell r="I922" t="str">
            <v>INPUT</v>
          </cell>
          <cell r="N922" t="str">
            <v>F.do amm. Macchine ufficio elettriche ed elettroniche (Sterilizzati)</v>
          </cell>
          <cell r="O922">
            <v>0</v>
          </cell>
          <cell r="P922">
            <v>0</v>
          </cell>
        </row>
        <row r="923">
          <cell r="I923" t="str">
            <v>INPUT</v>
          </cell>
          <cell r="N923" t="str">
            <v>F.do amm. Altri beni materiali da ammortizzare gestione caratteristica (Non sterilizzati)</v>
          </cell>
          <cell r="O923">
            <v>0</v>
          </cell>
          <cell r="P923">
            <v>0</v>
          </cell>
        </row>
        <row r="924">
          <cell r="I924" t="str">
            <v>INPUT</v>
          </cell>
          <cell r="N924" t="str">
            <v>F.do amm. Altri beni materiali da ammortizzare gestione caratteristica (Sterilizzati)</v>
          </cell>
          <cell r="O924">
            <v>0</v>
          </cell>
          <cell r="P924">
            <v>0</v>
          </cell>
        </row>
        <row r="925">
          <cell r="I925" t="str">
            <v>INPUT</v>
          </cell>
          <cell r="N925" t="str">
            <v>F.do amm. Altri beni materiali da ammortizzare gestione non caratteristica (Non sterilizzati)</v>
          </cell>
          <cell r="O925">
            <v>0</v>
          </cell>
          <cell r="P925">
            <v>0</v>
          </cell>
        </row>
        <row r="926">
          <cell r="I926" t="str">
            <v>INPUT</v>
          </cell>
          <cell r="N926" t="str">
            <v>F.do amm. Altri beni materiali da ammortizzare gestione non caratteristica (Sterilizzati)</v>
          </cell>
          <cell r="O926">
            <v>0</v>
          </cell>
          <cell r="P926">
            <v>0</v>
          </cell>
        </row>
        <row r="927">
          <cell r="I927" t="str">
            <v>INPUT</v>
          </cell>
          <cell r="N927" t="str">
            <v>F.do amm. Altri beni (Non sterilizzati)</v>
          </cell>
          <cell r="O927">
            <v>0</v>
          </cell>
          <cell r="P927">
            <v>0</v>
          </cell>
        </row>
        <row r="928">
          <cell r="I928" t="str">
            <v>INPUT</v>
          </cell>
          <cell r="N928" t="str">
            <v>F.do amm. Altri beni (Sterilizzati)</v>
          </cell>
          <cell r="O928">
            <v>5</v>
          </cell>
          <cell r="P928">
            <v>6</v>
          </cell>
        </row>
        <row r="929">
          <cell r="H929" t="str">
            <v>AAA540</v>
          </cell>
          <cell r="I929" t="str">
            <v>TOTALE</v>
          </cell>
          <cell r="J929" t="str">
            <v>AB1090A</v>
          </cell>
          <cell r="M929" t="str">
            <v>AA29</v>
          </cell>
          <cell r="N929" t="str">
            <v>A.II.9 Immobilizzazioni in corso ed acconti</v>
          </cell>
          <cell r="O929">
            <v>0</v>
          </cell>
          <cell r="P929">
            <v>0</v>
          </cell>
        </row>
        <row r="930">
          <cell r="I930" t="str">
            <v>INPUT</v>
          </cell>
          <cell r="N930" t="str">
            <v>Immobilizzazioni materiali in corso di esecuzione</v>
          </cell>
          <cell r="O930">
            <v>0</v>
          </cell>
          <cell r="P930">
            <v>0</v>
          </cell>
        </row>
        <row r="931">
          <cell r="I931" t="str">
            <v>INPUT</v>
          </cell>
          <cell r="N931" t="str">
            <v>Fornitori conto anticipi per acquisto immobilizzazioni materiali</v>
          </cell>
          <cell r="O931">
            <v>0</v>
          </cell>
          <cell r="P931">
            <v>0</v>
          </cell>
        </row>
        <row r="932">
          <cell r="I932" t="str">
            <v>INPUT</v>
          </cell>
          <cell r="N932" t="str">
            <v>Altre immobilizzazioni in corso</v>
          </cell>
          <cell r="O932">
            <v>0</v>
          </cell>
          <cell r="P932">
            <v>0</v>
          </cell>
        </row>
        <row r="933">
          <cell r="I933" t="str">
            <v>TOTALE</v>
          </cell>
          <cell r="N933" t="str">
            <v>A.II.10 F.do Svalutazione immobilizzazioni materiali</v>
          </cell>
          <cell r="O933">
            <v>0</v>
          </cell>
          <cell r="P933">
            <v>0</v>
          </cell>
        </row>
        <row r="934">
          <cell r="H934" t="str">
            <v>AAA560</v>
          </cell>
          <cell r="I934" t="str">
            <v>TOTALE</v>
          </cell>
          <cell r="J934" t="str">
            <v>AB1010C</v>
          </cell>
          <cell r="N934" t="str">
            <v>A.II.10.a) F.do Svalutazione Terreni</v>
          </cell>
          <cell r="O934">
            <v>0</v>
          </cell>
          <cell r="P934">
            <v>0</v>
          </cell>
        </row>
        <row r="935">
          <cell r="I935" t="str">
            <v>INPUT</v>
          </cell>
          <cell r="M935" t="str">
            <v>AA21a</v>
          </cell>
          <cell r="N935" t="str">
            <v>F.do Svalutazione Terreni Disponibili (Non sterilizzati)</v>
          </cell>
          <cell r="O935">
            <v>0</v>
          </cell>
          <cell r="P935">
            <v>0</v>
          </cell>
        </row>
        <row r="936">
          <cell r="I936" t="str">
            <v>INPUT</v>
          </cell>
          <cell r="M936" t="str">
            <v>AA21a</v>
          </cell>
          <cell r="N936" t="str">
            <v>F.do Svalutazione Terreni Disponibili (sterilizzati)</v>
          </cell>
          <cell r="O936">
            <v>0</v>
          </cell>
          <cell r="P936">
            <v>0</v>
          </cell>
        </row>
        <row r="937">
          <cell r="I937" t="str">
            <v>INPUT</v>
          </cell>
          <cell r="M937" t="str">
            <v>AA21b</v>
          </cell>
          <cell r="N937" t="str">
            <v>F.do Svalutazione Terreni Indisponibili (Non sterilizzati)</v>
          </cell>
          <cell r="O937">
            <v>0</v>
          </cell>
          <cell r="P937">
            <v>0</v>
          </cell>
        </row>
        <row r="938">
          <cell r="I938" t="str">
            <v>INPUT</v>
          </cell>
          <cell r="M938" t="str">
            <v>AA21b</v>
          </cell>
          <cell r="N938" t="str">
            <v>F.do Svalutazione Terreni Indisponibili (sterilizzati)</v>
          </cell>
          <cell r="O938">
            <v>0</v>
          </cell>
          <cell r="P938">
            <v>0</v>
          </cell>
        </row>
        <row r="939">
          <cell r="H939" t="str">
            <v>AAA570</v>
          </cell>
          <cell r="I939" t="str">
            <v>TOTALE</v>
          </cell>
          <cell r="J939" t="str">
            <v>AB1020C</v>
          </cell>
          <cell r="N939" t="str">
            <v>A.II.10.b) F.do Svalutazione Fabbricati</v>
          </cell>
          <cell r="O939">
            <v>0</v>
          </cell>
          <cell r="P939">
            <v>0</v>
          </cell>
        </row>
        <row r="940">
          <cell r="I940" t="str">
            <v>INPUT</v>
          </cell>
          <cell r="M940" t="str">
            <v>AA22a</v>
          </cell>
          <cell r="N940" t="str">
            <v>F.do Svalutazione Fabbricati Disponibili (Non sterilizzati)</v>
          </cell>
          <cell r="O940">
            <v>0</v>
          </cell>
          <cell r="P940">
            <v>0</v>
          </cell>
        </row>
        <row r="941">
          <cell r="I941" t="str">
            <v>INPUT</v>
          </cell>
          <cell r="M941" t="str">
            <v>AA22a</v>
          </cell>
          <cell r="N941" t="str">
            <v>F.do Svalutazione Fabbricati Disponibili (Sterilizzati)</v>
          </cell>
          <cell r="O941">
            <v>0</v>
          </cell>
          <cell r="P941">
            <v>0</v>
          </cell>
        </row>
        <row r="942">
          <cell r="I942" t="str">
            <v>INPUT</v>
          </cell>
          <cell r="M942" t="str">
            <v>AA22b</v>
          </cell>
          <cell r="N942" t="str">
            <v>F.do Svalutazione Fabbricati Indisponibili (Non sterilizzati)</v>
          </cell>
          <cell r="O942">
            <v>0</v>
          </cell>
          <cell r="P942">
            <v>0</v>
          </cell>
        </row>
        <row r="943">
          <cell r="I943" t="str">
            <v>INPUT</v>
          </cell>
          <cell r="M943" t="str">
            <v>AA22b</v>
          </cell>
          <cell r="N943" t="str">
            <v>F.do Svalutazione Fabbricati Indisponibili (sterilizzati)</v>
          </cell>
          <cell r="O943">
            <v>0</v>
          </cell>
          <cell r="P943">
            <v>0</v>
          </cell>
        </row>
        <row r="944">
          <cell r="H944" t="str">
            <v>AAA580</v>
          </cell>
          <cell r="I944" t="str">
            <v>TOTALE</v>
          </cell>
          <cell r="J944" t="str">
            <v>AB1030C</v>
          </cell>
          <cell r="M944" t="str">
            <v>AA23</v>
          </cell>
          <cell r="N944" t="str">
            <v>A.II.10.c) F.do Svalutazione Impianti e macchinari</v>
          </cell>
          <cell r="O944">
            <v>0</v>
          </cell>
          <cell r="P944">
            <v>0</v>
          </cell>
        </row>
        <row r="945">
          <cell r="I945" t="str">
            <v>INPUT</v>
          </cell>
          <cell r="N945" t="str">
            <v>F.do Svalutazione Impianti e macchinari (Non sterilizzati)</v>
          </cell>
          <cell r="O945">
            <v>0</v>
          </cell>
          <cell r="P945">
            <v>0</v>
          </cell>
        </row>
        <row r="946">
          <cell r="I946" t="str">
            <v>INPUT</v>
          </cell>
          <cell r="N946" t="str">
            <v>F.do Svalutazione Impianti e macchinari (sterilizzati)</v>
          </cell>
          <cell r="O946">
            <v>0</v>
          </cell>
          <cell r="P946">
            <v>0</v>
          </cell>
        </row>
        <row r="947">
          <cell r="H947" t="str">
            <v>AAA590</v>
          </cell>
          <cell r="I947" t="str">
            <v>TOTALE</v>
          </cell>
          <cell r="J947" t="str">
            <v>AB1040C</v>
          </cell>
          <cell r="M947" t="str">
            <v>AA24</v>
          </cell>
          <cell r="N947" t="str">
            <v>A.II.10.d) F.do Svalutazione Attrezzature sanitarie e scientifiche</v>
          </cell>
          <cell r="O947">
            <v>0</v>
          </cell>
          <cell r="P947">
            <v>0</v>
          </cell>
        </row>
        <row r="948">
          <cell r="I948" t="str">
            <v>INPUT</v>
          </cell>
          <cell r="N948" t="str">
            <v>F.do Svalutazione Attrezz. Sanitarie e scientifiche (Non sterilizzati)</v>
          </cell>
          <cell r="O948">
            <v>0</v>
          </cell>
          <cell r="P948">
            <v>0</v>
          </cell>
        </row>
        <row r="949">
          <cell r="I949" t="str">
            <v>INPUT</v>
          </cell>
          <cell r="N949" t="str">
            <v>F.do Svalutazione Attrezz. Sanitarie e scientifiche (Sterilizzati)</v>
          </cell>
          <cell r="O949">
            <v>0</v>
          </cell>
          <cell r="P949">
            <v>0</v>
          </cell>
        </row>
        <row r="950">
          <cell r="I950" t="str">
            <v>INPUT</v>
          </cell>
          <cell r="N950" t="str">
            <v>F.do Svalutazione Beni per assistenza protesica (Non sterilizzati)</v>
          </cell>
          <cell r="O950">
            <v>0</v>
          </cell>
          <cell r="P950">
            <v>0</v>
          </cell>
        </row>
        <row r="951">
          <cell r="I951" t="str">
            <v>INPUT</v>
          </cell>
          <cell r="N951" t="str">
            <v>F.do Svalutazione Beni per assistenza protesica (Sterilizzati)</v>
          </cell>
          <cell r="O951">
            <v>0</v>
          </cell>
          <cell r="P951">
            <v>0</v>
          </cell>
        </row>
        <row r="952">
          <cell r="H952" t="str">
            <v>AAA600</v>
          </cell>
          <cell r="I952" t="str">
            <v>TOTALE</v>
          </cell>
          <cell r="J952" t="str">
            <v>AB1050C</v>
          </cell>
          <cell r="M952" t="str">
            <v>AA25</v>
          </cell>
          <cell r="N952" t="str">
            <v>A.II.10.e) F.do Svalutazione Mobili e arredi</v>
          </cell>
          <cell r="O952">
            <v>0</v>
          </cell>
          <cell r="P952">
            <v>0</v>
          </cell>
        </row>
        <row r="953">
          <cell r="I953" t="str">
            <v>INPUT</v>
          </cell>
          <cell r="N953" t="str">
            <v>F.do Svalutazione Mobili e arredi (Non sterilizzati)</v>
          </cell>
          <cell r="O953">
            <v>0</v>
          </cell>
          <cell r="P953">
            <v>0</v>
          </cell>
        </row>
        <row r="954">
          <cell r="I954" t="str">
            <v>INPUT</v>
          </cell>
          <cell r="N954" t="str">
            <v>F.do Svalutazione Mobili e arredi (sterilizzati)</v>
          </cell>
          <cell r="O954">
            <v>0</v>
          </cell>
          <cell r="P954">
            <v>0</v>
          </cell>
        </row>
        <row r="955">
          <cell r="H955" t="str">
            <v>AAA610</v>
          </cell>
          <cell r="I955" t="str">
            <v>TOTALE</v>
          </cell>
          <cell r="J955" t="str">
            <v>AB1060C</v>
          </cell>
          <cell r="M955" t="str">
            <v>AA26</v>
          </cell>
          <cell r="N955" t="str">
            <v>A.II.10.f) F.do Svalutazione Automezzi</v>
          </cell>
          <cell r="O955">
            <v>0</v>
          </cell>
          <cell r="P955">
            <v>0</v>
          </cell>
        </row>
        <row r="956">
          <cell r="I956" t="str">
            <v>INPUT</v>
          </cell>
          <cell r="N956" t="str">
            <v>F.do Svalutazione Automezzi (Non sterilizzati)</v>
          </cell>
          <cell r="O956">
            <v>0</v>
          </cell>
          <cell r="P956">
            <v>0</v>
          </cell>
        </row>
        <row r="957">
          <cell r="I957" t="str">
            <v>INPUT</v>
          </cell>
          <cell r="N957" t="str">
            <v>F.do Svalutazione Automezzi (sterilizzati)</v>
          </cell>
          <cell r="O957">
            <v>0</v>
          </cell>
          <cell r="P957">
            <v>0</v>
          </cell>
        </row>
        <row r="958">
          <cell r="H958" t="str">
            <v>AAA620</v>
          </cell>
          <cell r="I958" t="str">
            <v>TOTALE</v>
          </cell>
          <cell r="J958" t="str">
            <v>AB1070C</v>
          </cell>
          <cell r="M958" t="str">
            <v>AA27</v>
          </cell>
          <cell r="N958" t="str">
            <v>A.II.10.g) F.do Svalutazione Oggetti d'arte</v>
          </cell>
          <cell r="O958">
            <v>0</v>
          </cell>
          <cell r="P958">
            <v>0</v>
          </cell>
        </row>
        <row r="959">
          <cell r="I959" t="str">
            <v>INPUT</v>
          </cell>
          <cell r="N959" t="str">
            <v>F.do Svalutazione Oggetti d'arte</v>
          </cell>
          <cell r="O959">
            <v>0</v>
          </cell>
          <cell r="P959">
            <v>0</v>
          </cell>
        </row>
        <row r="960">
          <cell r="H960" t="str">
            <v>AAA630</v>
          </cell>
          <cell r="I960" t="str">
            <v>TOTALE</v>
          </cell>
          <cell r="J960" t="str">
            <v>AB1080C</v>
          </cell>
          <cell r="M960" t="str">
            <v>AA28</v>
          </cell>
          <cell r="N960" t="str">
            <v>A.II.10.h) F.do Svalutazione Altre immobil. Materiali</v>
          </cell>
          <cell r="O960">
            <v>0</v>
          </cell>
          <cell r="P960">
            <v>0</v>
          </cell>
        </row>
        <row r="961">
          <cell r="I961" t="str">
            <v>INPUT</v>
          </cell>
          <cell r="N961" t="str">
            <v>F.do Svalutazione Altre immobil. materiali (Non sterilizzati)</v>
          </cell>
          <cell r="O961">
            <v>0</v>
          </cell>
          <cell r="P961">
            <v>0</v>
          </cell>
        </row>
        <row r="962">
          <cell r="I962" t="str">
            <v>INPUT</v>
          </cell>
          <cell r="N962" t="str">
            <v>F.do Svalutazione Altre immobil. materiali (sterilizzati)</v>
          </cell>
          <cell r="O962">
            <v>0</v>
          </cell>
          <cell r="P962">
            <v>0</v>
          </cell>
        </row>
        <row r="963">
          <cell r="I963" t="str">
            <v>TOTALE</v>
          </cell>
          <cell r="N963" t="str">
            <v>A.III. Immobilizzazioni finanziarie.</v>
          </cell>
          <cell r="O963">
            <v>0</v>
          </cell>
          <cell r="P963">
            <v>0</v>
          </cell>
        </row>
        <row r="964">
          <cell r="I964" t="str">
            <v>TOTALE</v>
          </cell>
          <cell r="J964" t="str">
            <v>AC1000A</v>
          </cell>
          <cell r="N964" t="str">
            <v>A.III.1 Crediti Finanziari</v>
          </cell>
          <cell r="O964">
            <v>0</v>
          </cell>
          <cell r="P964">
            <v>0</v>
          </cell>
        </row>
        <row r="965">
          <cell r="H965" t="str">
            <v>AAA660</v>
          </cell>
          <cell r="I965" t="str">
            <v>INPUT</v>
          </cell>
          <cell r="M965" t="str">
            <v>AA31a</v>
          </cell>
          <cell r="N965" t="str">
            <v>A.III.1.a) Crediti finanziari v/Stato</v>
          </cell>
          <cell r="O965">
            <v>0</v>
          </cell>
          <cell r="P965">
            <v>0</v>
          </cell>
        </row>
        <row r="966">
          <cell r="H966" t="str">
            <v>AAA670</v>
          </cell>
          <cell r="I966" t="str">
            <v>INPUT</v>
          </cell>
          <cell r="M966" t="str">
            <v>AA31b</v>
          </cell>
          <cell r="N966" t="str">
            <v>A.III.1.b) Crediti finanziari v/Regione</v>
          </cell>
          <cell r="O966">
            <v>0</v>
          </cell>
          <cell r="P966">
            <v>0</v>
          </cell>
        </row>
        <row r="967">
          <cell r="H967" t="str">
            <v>AAA680</v>
          </cell>
          <cell r="I967" t="str">
            <v>INPUT</v>
          </cell>
          <cell r="M967" t="str">
            <v>AA31c</v>
          </cell>
          <cell r="N967" t="str">
            <v>A.III.1.c) Crediti finanziari v/Partecipate</v>
          </cell>
          <cell r="O967">
            <v>0</v>
          </cell>
          <cell r="P967">
            <v>0</v>
          </cell>
        </row>
        <row r="968">
          <cell r="H968" t="str">
            <v>AAA690</v>
          </cell>
          <cell r="I968" t="str">
            <v>INPUT</v>
          </cell>
          <cell r="M968" t="str">
            <v>AA31d</v>
          </cell>
          <cell r="N968" t="str">
            <v>A.III.1.d) Crediti finanziari v/Altri</v>
          </cell>
          <cell r="O968">
            <v>0</v>
          </cell>
          <cell r="P968">
            <v>0</v>
          </cell>
        </row>
        <row r="969">
          <cell r="I969" t="str">
            <v>TOTALE</v>
          </cell>
          <cell r="J969" t="str">
            <v>AC1000B</v>
          </cell>
          <cell r="N969" t="str">
            <v>A.III.2 Titoli</v>
          </cell>
          <cell r="O969">
            <v>0</v>
          </cell>
          <cell r="P969">
            <v>0</v>
          </cell>
        </row>
        <row r="970">
          <cell r="H970" t="str">
            <v>AAA710</v>
          </cell>
          <cell r="I970" t="str">
            <v>TOTALE</v>
          </cell>
          <cell r="M970" t="str">
            <v>AA32a</v>
          </cell>
          <cell r="N970" t="str">
            <v>A.III.2.a) Partecipazioni</v>
          </cell>
          <cell r="O970">
            <v>0</v>
          </cell>
          <cell r="P970">
            <v>0</v>
          </cell>
        </row>
        <row r="971">
          <cell r="I971" t="str">
            <v>INPUT</v>
          </cell>
          <cell r="N971" t="str">
            <v>Partecipazioni in imprese controllate</v>
          </cell>
          <cell r="O971">
            <v>0</v>
          </cell>
          <cell r="P971">
            <v>0</v>
          </cell>
        </row>
        <row r="972">
          <cell r="I972" t="str">
            <v>INPUT</v>
          </cell>
          <cell r="N972" t="str">
            <v>Partecipazioni in imprese collegate</v>
          </cell>
          <cell r="O972">
            <v>0</v>
          </cell>
          <cell r="P972">
            <v>0</v>
          </cell>
        </row>
        <row r="973">
          <cell r="I973" t="str">
            <v>INPUT</v>
          </cell>
          <cell r="N973" t="str">
            <v>Partecipazioni in altre imprese</v>
          </cell>
          <cell r="O973">
            <v>0</v>
          </cell>
          <cell r="P973">
            <v>0</v>
          </cell>
        </row>
        <row r="974">
          <cell r="I974" t="str">
            <v>TOTALE</v>
          </cell>
          <cell r="M974" t="str">
            <v>AA32b</v>
          </cell>
          <cell r="N974" t="str">
            <v>A.III.2.b) Altri Titoli</v>
          </cell>
          <cell r="O974">
            <v>0</v>
          </cell>
          <cell r="P974">
            <v>0</v>
          </cell>
        </row>
        <row r="975">
          <cell r="H975" t="str">
            <v>AAA730</v>
          </cell>
          <cell r="I975" t="str">
            <v>INPUT</v>
          </cell>
          <cell r="N975" t="str">
            <v>A.III.2.b.1) Titoli di Stato</v>
          </cell>
          <cell r="O975">
            <v>0</v>
          </cell>
          <cell r="P975">
            <v>0</v>
          </cell>
        </row>
        <row r="976">
          <cell r="H976" t="str">
            <v>AAA740</v>
          </cell>
          <cell r="I976" t="str">
            <v>INPUT</v>
          </cell>
          <cell r="N976" t="str">
            <v>A.III.2.b.2) Altre Obbligazioni</v>
          </cell>
          <cell r="O976">
            <v>0</v>
          </cell>
          <cell r="P976">
            <v>0</v>
          </cell>
        </row>
        <row r="977">
          <cell r="H977" t="str">
            <v>AAA750</v>
          </cell>
          <cell r="I977" t="str">
            <v>INPUT</v>
          </cell>
          <cell r="N977" t="str">
            <v>A.III.2.b.3) Titoli azionari quotati in Borsa</v>
          </cell>
          <cell r="O977">
            <v>0</v>
          </cell>
          <cell r="P977">
            <v>0</v>
          </cell>
        </row>
        <row r="978">
          <cell r="H978" t="str">
            <v>AAA760</v>
          </cell>
          <cell r="I978" t="str">
            <v>INPUT</v>
          </cell>
          <cell r="N978" t="str">
            <v>A.III.2.b.4) Titoli diversi</v>
          </cell>
          <cell r="O978">
            <v>0</v>
          </cell>
          <cell r="P978">
            <v>0</v>
          </cell>
        </row>
        <row r="979">
          <cell r="I979" t="str">
            <v>TOTALE</v>
          </cell>
          <cell r="N979" t="str">
            <v>B) ATTIVO CIRCOLANTE.</v>
          </cell>
          <cell r="O979">
            <v>15027</v>
          </cell>
          <cell r="P979">
            <v>15269</v>
          </cell>
        </row>
        <row r="980">
          <cell r="I980" t="str">
            <v>TOTALE</v>
          </cell>
          <cell r="N980" t="str">
            <v>B.I. Rimanenze</v>
          </cell>
          <cell r="O980">
            <v>3</v>
          </cell>
          <cell r="P980">
            <v>12</v>
          </cell>
        </row>
        <row r="981">
          <cell r="I981" t="str">
            <v>TOTALE</v>
          </cell>
          <cell r="J981" t="str">
            <v>BA1000A</v>
          </cell>
          <cell r="N981" t="str">
            <v>B.I.1 Rimanenze di materiale sanitario</v>
          </cell>
          <cell r="O981">
            <v>3</v>
          </cell>
          <cell r="P981">
            <v>12</v>
          </cell>
        </row>
        <row r="982">
          <cell r="I982" t="str">
            <v>TOTALE</v>
          </cell>
          <cell r="M982" t="str">
            <v>AB11</v>
          </cell>
          <cell r="N982" t="str">
            <v>Farmaceutici: Specialità Medicinali</v>
          </cell>
          <cell r="O982">
            <v>0</v>
          </cell>
          <cell r="P982">
            <v>0</v>
          </cell>
        </row>
        <row r="983">
          <cell r="I983" t="str">
            <v>TOTALE</v>
          </cell>
          <cell r="N983" t="str">
            <v>Farmaceutici: Specialità Medicinali (File F compreso HCV)</v>
          </cell>
          <cell r="O983">
            <v>0</v>
          </cell>
          <cell r="P983">
            <v>0</v>
          </cell>
        </row>
        <row r="984">
          <cell r="H984" t="str">
            <v>ABA020</v>
          </cell>
          <cell r="I984" t="str">
            <v>INPUT</v>
          </cell>
          <cell r="M984" t="str">
            <v>AB11</v>
          </cell>
          <cell r="N984" t="str">
            <v>Farmaceutici: Specialità Medicinali (File F escluso HCV)</v>
          </cell>
          <cell r="O984">
            <v>0</v>
          </cell>
          <cell r="P984">
            <v>0</v>
          </cell>
        </row>
        <row r="985">
          <cell r="H985" t="str">
            <v>ABA020</v>
          </cell>
          <cell r="I985" t="str">
            <v>INPUT</v>
          </cell>
          <cell r="M985" t="str">
            <v>AB11</v>
          </cell>
          <cell r="N985" t="str">
            <v>Farmaceutici: Specialità Medicinali (HCV)</v>
          </cell>
          <cell r="O985">
            <v>0</v>
          </cell>
          <cell r="P985">
            <v>0</v>
          </cell>
        </row>
        <row r="986">
          <cell r="H986" t="str">
            <v>ABA020</v>
          </cell>
          <cell r="I986" t="str">
            <v>INPUT</v>
          </cell>
          <cell r="M986" t="str">
            <v>AB11</v>
          </cell>
          <cell r="N986" t="str">
            <v>Farmaceutici: Specialità Medicinali (altro: farmaci ospedalieri)</v>
          </cell>
          <cell r="O986">
            <v>0</v>
          </cell>
          <cell r="P986">
            <v>0</v>
          </cell>
        </row>
        <row r="987">
          <cell r="H987" t="str">
            <v>ABA020</v>
          </cell>
          <cell r="I987" t="str">
            <v>INPUT</v>
          </cell>
          <cell r="M987" t="str">
            <v>AB11</v>
          </cell>
          <cell r="N987" t="str">
            <v>Farmaceutici: Specialità Medicinali (Doppio Canale ex Nota CUF 37)</v>
          </cell>
          <cell r="O987">
            <v>0</v>
          </cell>
          <cell r="P987">
            <v>0</v>
          </cell>
        </row>
        <row r="988">
          <cell r="H988" t="str">
            <v>ABA020</v>
          </cell>
          <cell r="I988" t="str">
            <v>INPUT</v>
          </cell>
          <cell r="M988" t="str">
            <v>AB11</v>
          </cell>
          <cell r="N988" t="str">
            <v>Farmaceutici: Specialità Medicinali (Primo Ciclo terapeutico D.G.R. 10246/02)</v>
          </cell>
          <cell r="O988">
            <v>0</v>
          </cell>
          <cell r="P988">
            <v>0</v>
          </cell>
        </row>
        <row r="989">
          <cell r="H989" t="str">
            <v>ABA020</v>
          </cell>
          <cell r="I989" t="str">
            <v>INPUT</v>
          </cell>
          <cell r="M989" t="str">
            <v>AB11</v>
          </cell>
          <cell r="N989" t="str">
            <v>Farmaceutici: Specialità Medicinali da Asl/Ao/Fondazioni della Regione</v>
          </cell>
          <cell r="O989">
            <v>0</v>
          </cell>
          <cell r="P989">
            <v>0</v>
          </cell>
        </row>
        <row r="990">
          <cell r="H990" t="str">
            <v>ABA020</v>
          </cell>
          <cell r="I990" t="str">
            <v>INPUT</v>
          </cell>
          <cell r="M990" t="str">
            <v>AB11</v>
          </cell>
          <cell r="N990" t="str">
            <v>Farmaceutici: Specialità Medicinali (Doppio Canale ex Nota CUF 37) da Asl/Ao/Fondazioni della Regione</v>
          </cell>
          <cell r="O990">
            <v>0</v>
          </cell>
          <cell r="P990">
            <v>0</v>
          </cell>
        </row>
        <row r="991">
          <cell r="H991" t="str">
            <v>ABA020</v>
          </cell>
          <cell r="I991" t="str">
            <v>INPUT</v>
          </cell>
          <cell r="M991" t="str">
            <v>AB11</v>
          </cell>
          <cell r="N991" t="str">
            <v>Farmaceutici: Ossigeno</v>
          </cell>
          <cell r="O991">
            <v>0</v>
          </cell>
          <cell r="P991">
            <v>0</v>
          </cell>
        </row>
        <row r="992">
          <cell r="H992" t="str">
            <v>ABA020</v>
          </cell>
          <cell r="I992" t="str">
            <v>INPUT</v>
          </cell>
          <cell r="M992" t="str">
            <v>AB11</v>
          </cell>
          <cell r="N992" t="str">
            <v>Farmaceutici: Ossigeno (Doppio Canale)</v>
          </cell>
          <cell r="O992">
            <v>0</v>
          </cell>
          <cell r="P992">
            <v>0</v>
          </cell>
        </row>
        <row r="993">
          <cell r="H993" t="str">
            <v>ABA020</v>
          </cell>
          <cell r="I993" t="str">
            <v>INPUT</v>
          </cell>
          <cell r="M993" t="str">
            <v>AB11</v>
          </cell>
          <cell r="N993" t="str">
            <v>Farmaceutici: Ossigeno da Asl/Ao/Fondazioni della Regione</v>
          </cell>
          <cell r="O993">
            <v>0</v>
          </cell>
          <cell r="P993">
            <v>0</v>
          </cell>
        </row>
        <row r="994">
          <cell r="H994" t="str">
            <v>ABA020</v>
          </cell>
          <cell r="I994" t="str">
            <v>INPUT</v>
          </cell>
          <cell r="M994" t="str">
            <v>AB11</v>
          </cell>
          <cell r="N994" t="str">
            <v>Farmaceutici: Ossigeno (Doppio Canale) da Asl/Ao/Fondazioni della Regione</v>
          </cell>
          <cell r="O994">
            <v>0</v>
          </cell>
          <cell r="P994">
            <v>0</v>
          </cell>
        </row>
        <row r="995">
          <cell r="H995" t="str">
            <v>ABA020</v>
          </cell>
          <cell r="I995" t="str">
            <v>INPUT</v>
          </cell>
          <cell r="M995" t="str">
            <v>AB11</v>
          </cell>
          <cell r="N995" t="str">
            <v>Farmaceutici: Specialità Medicinali SENZA AIC</v>
          </cell>
          <cell r="O995">
            <v>0</v>
          </cell>
          <cell r="P995">
            <v>0</v>
          </cell>
        </row>
        <row r="996">
          <cell r="H996" t="str">
            <v>ABA020</v>
          </cell>
          <cell r="I996" t="str">
            <v>INPUT</v>
          </cell>
          <cell r="M996" t="str">
            <v>AB11</v>
          </cell>
          <cell r="N996" t="str">
            <v>Farmaceutici: Galenici e altri medicinali SENZA AIC</v>
          </cell>
          <cell r="O996">
            <v>0</v>
          </cell>
          <cell r="P996">
            <v>0</v>
          </cell>
        </row>
        <row r="997">
          <cell r="H997" t="str">
            <v>ABA020</v>
          </cell>
          <cell r="I997" t="str">
            <v>INPUT</v>
          </cell>
          <cell r="M997" t="str">
            <v>AB11</v>
          </cell>
          <cell r="N997" t="str">
            <v>Farmaceutici: Ossigeno e gas medicali SENZA AIC</v>
          </cell>
          <cell r="O997">
            <v>0</v>
          </cell>
          <cell r="P997">
            <v>0</v>
          </cell>
        </row>
        <row r="998">
          <cell r="H998" t="str">
            <v>ABA020</v>
          </cell>
          <cell r="I998" t="str">
            <v>INPUT</v>
          </cell>
          <cell r="M998" t="str">
            <v>AB11</v>
          </cell>
          <cell r="N998" t="str">
            <v>Emoderivati</v>
          </cell>
          <cell r="O998">
            <v>0</v>
          </cell>
          <cell r="P998">
            <v>0</v>
          </cell>
        </row>
        <row r="999">
          <cell r="H999" t="str">
            <v>ABA020</v>
          </cell>
          <cell r="I999" t="str">
            <v>INPUT</v>
          </cell>
          <cell r="M999" t="str">
            <v>AB11</v>
          </cell>
          <cell r="N999" t="str">
            <v>Emoderivati da Privati [SOLAMENTE OVE GESTITI NELL'AMBITO DEL CONSORZIO INTERREGIONALE]</v>
          </cell>
          <cell r="O999">
            <v>0</v>
          </cell>
          <cell r="P999">
            <v>0</v>
          </cell>
        </row>
        <row r="1000">
          <cell r="H1000" t="str">
            <v>ABA020</v>
          </cell>
          <cell r="I1000" t="str">
            <v>INPUT</v>
          </cell>
          <cell r="M1000" t="str">
            <v>AB11</v>
          </cell>
          <cell r="N1000" t="str">
            <v>Emoderivati (Doppio Canale ex Nota CUF 37)</v>
          </cell>
          <cell r="O1000">
            <v>0</v>
          </cell>
          <cell r="P1000">
            <v>0</v>
          </cell>
        </row>
        <row r="1001">
          <cell r="H1001" t="str">
            <v>ABA020</v>
          </cell>
          <cell r="I1001" t="str">
            <v>INPUT</v>
          </cell>
          <cell r="M1001" t="str">
            <v>AB11</v>
          </cell>
          <cell r="N1001" t="str">
            <v>Emoderivati da Asl/Ao/Fondazioni della Regione  [ESCLUSI EMODERIVATI GESTITI VIA CONSORZIO INTERREGIONALE]</v>
          </cell>
          <cell r="O1001">
            <v>0</v>
          </cell>
          <cell r="P1001">
            <v>0</v>
          </cell>
        </row>
        <row r="1002">
          <cell r="H1002" t="str">
            <v>ABA020</v>
          </cell>
          <cell r="I1002" t="str">
            <v>INPUT</v>
          </cell>
          <cell r="M1002" t="str">
            <v>AB11</v>
          </cell>
          <cell r="N1002" t="str">
            <v>Emoderivati da Asl/Ao/Fondazioni della Regione [SOLAMENTE OVE GESTITI NELL'AMBITO DEL CONSORZIO INTERREGIONALE]</v>
          </cell>
          <cell r="O1002">
            <v>0</v>
          </cell>
          <cell r="P1002">
            <v>0</v>
          </cell>
        </row>
        <row r="1003">
          <cell r="H1003" t="str">
            <v>ABA020</v>
          </cell>
          <cell r="I1003" t="str">
            <v>INPUT</v>
          </cell>
          <cell r="M1003" t="str">
            <v>AB11</v>
          </cell>
          <cell r="N1003" t="str">
            <v>Emoderivati da Az. Pubbliche ExtraRegione [SOLAMENTE OVE GESTITI NELL'AMBITO DEL CONSORZIO INTERREGIONALE]</v>
          </cell>
          <cell r="O1003">
            <v>0</v>
          </cell>
          <cell r="P1003">
            <v>0</v>
          </cell>
        </row>
        <row r="1004">
          <cell r="H1004" t="str">
            <v>ABA020</v>
          </cell>
          <cell r="I1004" t="str">
            <v>INPUT</v>
          </cell>
          <cell r="M1004" t="str">
            <v>AB11</v>
          </cell>
          <cell r="N1004" t="str">
            <v>Emoderivati (Doppio Canale ex Nota CUF 37) da Asl/Ao/Fondazioni della Regione</v>
          </cell>
          <cell r="O1004">
            <v>0</v>
          </cell>
          <cell r="P1004">
            <v>0</v>
          </cell>
        </row>
        <row r="1005">
          <cell r="H1005" t="str">
            <v>ABA020</v>
          </cell>
          <cell r="I1005" t="str">
            <v>INPUT</v>
          </cell>
          <cell r="M1005" t="str">
            <v>AB11</v>
          </cell>
          <cell r="N1005" t="str">
            <v>Emoderivati di produzione regionale</v>
          </cell>
          <cell r="O1005">
            <v>0</v>
          </cell>
          <cell r="P1005">
            <v>0</v>
          </cell>
        </row>
        <row r="1006">
          <cell r="H1006" t="str">
            <v>ABA050</v>
          </cell>
          <cell r="I1006" t="str">
            <v>INPUT</v>
          </cell>
          <cell r="M1006" t="str">
            <v>AB11</v>
          </cell>
          <cell r="N1006" t="str">
            <v>Prodotti dietetici</v>
          </cell>
          <cell r="O1006">
            <v>0</v>
          </cell>
          <cell r="P1006">
            <v>0</v>
          </cell>
        </row>
        <row r="1007">
          <cell r="H1007" t="str">
            <v>ABA040</v>
          </cell>
          <cell r="I1007" t="str">
            <v>INPUT</v>
          </cell>
          <cell r="M1007" t="str">
            <v>AB11</v>
          </cell>
          <cell r="N1007" t="str">
            <v>Dispositivi medico diagnostici in vitro: Materiali diagnostici  - Cnd: W</v>
          </cell>
          <cell r="O1007">
            <v>1</v>
          </cell>
          <cell r="P1007">
            <v>0</v>
          </cell>
        </row>
        <row r="1008">
          <cell r="H1008" t="str">
            <v>ABA040</v>
          </cell>
          <cell r="I1008" t="str">
            <v>INPUT</v>
          </cell>
          <cell r="M1008" t="str">
            <v>AB11</v>
          </cell>
          <cell r="N1008" t="str">
            <v>Dispositivi medici: Materiali diagnostici (materiale per apparecchiature sanitare e relativi componenti.) Cnd: Z</v>
          </cell>
          <cell r="O1008">
            <v>0</v>
          </cell>
          <cell r="P1008">
            <v>0</v>
          </cell>
        </row>
        <row r="1009">
          <cell r="H1009" t="str">
            <v>ABA070</v>
          </cell>
          <cell r="I1009" t="str">
            <v>INPUT</v>
          </cell>
          <cell r="M1009" t="str">
            <v>AB11</v>
          </cell>
          <cell r="N1009" t="str">
            <v>Prodotti chimici: Materiali diagnostici (senza Cnd)</v>
          </cell>
          <cell r="O1009">
            <v>0</v>
          </cell>
          <cell r="P1009">
            <v>12</v>
          </cell>
        </row>
        <row r="1010">
          <cell r="H1010" t="str">
            <v>ABA040</v>
          </cell>
          <cell r="I1010" t="str">
            <v>INPUT</v>
          </cell>
          <cell r="M1010" t="str">
            <v>AB11</v>
          </cell>
          <cell r="N1010" t="str">
            <v>Dispositivi medici: Presidi chirurgici e materiali sanitari - Cnd: A; B; D; G; H; K; L; M; N; Q; R; S; T[Ao-Irccs tutto; Asl escluso T04]; U; V; Y[solo Ao-Irccs]</v>
          </cell>
          <cell r="O1010">
            <v>2</v>
          </cell>
          <cell r="P1010">
            <v>0</v>
          </cell>
        </row>
        <row r="1011">
          <cell r="H1011" t="str">
            <v>ABA040</v>
          </cell>
          <cell r="I1011" t="str">
            <v>INPUT</v>
          </cell>
          <cell r="M1011" t="str">
            <v>AB11</v>
          </cell>
          <cell r="N1011" t="str">
            <v>Dispositivi per appar. Cardiocircolatorio Cnd: C</v>
          </cell>
          <cell r="O1011">
            <v>0</v>
          </cell>
          <cell r="P1011">
            <v>0</v>
          </cell>
        </row>
        <row r="1012">
          <cell r="H1012" t="str">
            <v>ABA040</v>
          </cell>
          <cell r="I1012" t="str">
            <v>INPUT</v>
          </cell>
          <cell r="M1012" t="str">
            <v>AB11</v>
          </cell>
          <cell r="N1012" t="str">
            <v>Dispositivi medici con repertorio e senza CND (tipo 2, kit)</v>
          </cell>
          <cell r="O1012">
            <v>0</v>
          </cell>
          <cell r="P1012">
            <v>0</v>
          </cell>
        </row>
        <row r="1013">
          <cell r="H1013" t="str">
            <v>ABA040</v>
          </cell>
          <cell r="I1013" t="str">
            <v>INPUT</v>
          </cell>
          <cell r="M1013" t="str">
            <v>AB11</v>
          </cell>
          <cell r="N1013" t="str">
            <v>Dispositivi medici non registrati in Italia (senza repertorio e con CND assimilabile)</v>
          </cell>
          <cell r="O1013">
            <v>0</v>
          </cell>
          <cell r="P1013">
            <v>0</v>
          </cell>
        </row>
        <row r="1014">
          <cell r="H1014" t="str">
            <v>ABA080</v>
          </cell>
          <cell r="I1014" t="str">
            <v>INPUT</v>
          </cell>
          <cell r="M1014" t="str">
            <v>AB11</v>
          </cell>
          <cell r="N1014" t="str">
            <v>Materiale chirurgico e prodotti per uso veterinario</v>
          </cell>
          <cell r="O1014">
            <v>0</v>
          </cell>
          <cell r="P1014">
            <v>0</v>
          </cell>
        </row>
        <row r="1015">
          <cell r="H1015" t="str">
            <v>ABA040</v>
          </cell>
          <cell r="I1015" t="str">
            <v>INPUT</v>
          </cell>
          <cell r="M1015" t="str">
            <v>AB11</v>
          </cell>
          <cell r="N1015" t="str">
            <v>Materiali protesici (c.d. protesica "Maggiore") [compilazione ASL] - Cnd: Y</v>
          </cell>
          <cell r="O1015">
            <v>0</v>
          </cell>
          <cell r="P1015">
            <v>0</v>
          </cell>
        </row>
        <row r="1016">
          <cell r="H1016" t="str">
            <v>ABA040</v>
          </cell>
          <cell r="I1016" t="str">
            <v>INPUT</v>
          </cell>
          <cell r="M1016" t="str">
            <v>AB11</v>
          </cell>
          <cell r="N1016" t="str">
            <v>Materiali protesici (c.d. protesica "Minore") [compilazione ASL] - Cnd: T04</v>
          </cell>
          <cell r="O1016">
            <v>0</v>
          </cell>
          <cell r="P1016">
            <v>0</v>
          </cell>
        </row>
        <row r="1017">
          <cell r="H1017" t="str">
            <v>ABA040</v>
          </cell>
          <cell r="I1017" t="str">
            <v>INPUT</v>
          </cell>
          <cell r="M1017" t="str">
            <v>AB11</v>
          </cell>
          <cell r="N1017" t="str">
            <v>Dispositivi medici impiantabili attivi: Materiali protesici (endoprotesi)   [compilazione AO-Irccs] - Cnd: J</v>
          </cell>
          <cell r="O1017">
            <v>0</v>
          </cell>
          <cell r="P1017">
            <v>0</v>
          </cell>
        </row>
        <row r="1018">
          <cell r="H1018" t="str">
            <v>ABA040</v>
          </cell>
          <cell r="I1018" t="str">
            <v>INPUT</v>
          </cell>
          <cell r="M1018" t="str">
            <v>AB11</v>
          </cell>
          <cell r="N1018" t="str">
            <v>Dispositivi medici: Materiali protesici (endoprotesi non attive) [compilazione AO-Irccs] - Cnd: P</v>
          </cell>
          <cell r="O1018">
            <v>0</v>
          </cell>
          <cell r="P1018">
            <v>0</v>
          </cell>
        </row>
        <row r="1019">
          <cell r="H1019" t="str">
            <v>ABA040</v>
          </cell>
          <cell r="I1019" t="str">
            <v>INPUT</v>
          </cell>
          <cell r="M1019" t="str">
            <v>AB11</v>
          </cell>
          <cell r="N1019" t="str">
            <v>Dispositivi medici: Materiali per emodialisi - Cnd: F</v>
          </cell>
          <cell r="O1019">
            <v>0</v>
          </cell>
          <cell r="P1019">
            <v>0</v>
          </cell>
        </row>
        <row r="1020">
          <cell r="H1020" t="str">
            <v>ABA060</v>
          </cell>
          <cell r="I1020" t="str">
            <v>INPUT</v>
          </cell>
          <cell r="M1020" t="str">
            <v>AB11</v>
          </cell>
          <cell r="N1020" t="str">
            <v>Materiali per la profilassi igienico-sanitari: sieri</v>
          </cell>
          <cell r="O1020">
            <v>0</v>
          </cell>
          <cell r="P1020">
            <v>0</v>
          </cell>
        </row>
        <row r="1021">
          <cell r="H1021" t="str">
            <v>ABA060</v>
          </cell>
          <cell r="I1021" t="str">
            <v>INPUT</v>
          </cell>
          <cell r="M1021" t="str">
            <v>AB11</v>
          </cell>
          <cell r="N1021" t="str">
            <v>Materiali per la profilassi igienico-sanitari: vaccini</v>
          </cell>
          <cell r="O1021">
            <v>0</v>
          </cell>
          <cell r="P1021">
            <v>0</v>
          </cell>
        </row>
        <row r="1022">
          <cell r="H1022" t="str">
            <v>ABA080</v>
          </cell>
          <cell r="I1022" t="str">
            <v>INPUT</v>
          </cell>
          <cell r="M1022" t="str">
            <v>AB11</v>
          </cell>
          <cell r="N1022" t="str">
            <v>Prodotti farmaceutici per uso veterinario</v>
          </cell>
          <cell r="O1022">
            <v>0</v>
          </cell>
          <cell r="P1022">
            <v>0</v>
          </cell>
        </row>
        <row r="1023">
          <cell r="H1023" t="str">
            <v>ABA030</v>
          </cell>
          <cell r="I1023" t="str">
            <v>INPUT</v>
          </cell>
          <cell r="M1023" t="str">
            <v>AB11</v>
          </cell>
          <cell r="N1023" t="str">
            <v>Sangue ed emocomponenti</v>
          </cell>
          <cell r="O1023">
            <v>0</v>
          </cell>
          <cell r="P1023">
            <v>0</v>
          </cell>
        </row>
        <row r="1024">
          <cell r="H1024" t="str">
            <v>ABA030</v>
          </cell>
          <cell r="I1024" t="str">
            <v>INPUT</v>
          </cell>
          <cell r="M1024" t="str">
            <v>AB11</v>
          </cell>
          <cell r="N1024" t="str">
            <v>Sangue ed emocomponenti acquistati Extraregione</v>
          </cell>
          <cell r="O1024">
            <v>0</v>
          </cell>
          <cell r="P1024">
            <v>0</v>
          </cell>
        </row>
        <row r="1025">
          <cell r="H1025" t="str">
            <v>ABA030</v>
          </cell>
          <cell r="I1025" t="str">
            <v>INPUT</v>
          </cell>
          <cell r="M1025" t="str">
            <v>AB11</v>
          </cell>
          <cell r="N1025" t="str">
            <v>Sangue ed emocomponenti da Asl/Ao/Fondazioni della Regione</v>
          </cell>
          <cell r="O1025">
            <v>0</v>
          </cell>
          <cell r="P1025">
            <v>0</v>
          </cell>
        </row>
        <row r="1026">
          <cell r="H1026" t="str">
            <v>ABA090</v>
          </cell>
          <cell r="I1026" t="str">
            <v>INPUT</v>
          </cell>
          <cell r="M1026" t="str">
            <v>AB11</v>
          </cell>
          <cell r="N1026" t="str">
            <v>Altri beni e prodotti sanitari (PRODOTTI SENZA REPERTORIO E/O CND)</v>
          </cell>
          <cell r="O1026">
            <v>0</v>
          </cell>
          <cell r="P1026">
            <v>0</v>
          </cell>
        </row>
        <row r="1027">
          <cell r="H1027" t="str">
            <v>ABA090</v>
          </cell>
          <cell r="I1027" t="str">
            <v>INPUT</v>
          </cell>
          <cell r="M1027" t="str">
            <v>AB11</v>
          </cell>
          <cell r="N1027" t="str">
            <v>Altri beni e prodotti sanitari (escluso Specialità medicinali, ossigeno, emoderivati e sangue) da Asl/Ao/Fondazioni della Regione</v>
          </cell>
          <cell r="O1027">
            <v>0</v>
          </cell>
          <cell r="P1027">
            <v>0</v>
          </cell>
        </row>
        <row r="1028">
          <cell r="H1028" t="str">
            <v>ABA100</v>
          </cell>
          <cell r="I1028" t="str">
            <v>INPUT</v>
          </cell>
          <cell r="J1028" t="str">
            <v>BA3000A</v>
          </cell>
          <cell r="M1028" t="str">
            <v>AB13</v>
          </cell>
          <cell r="N1028" t="str">
            <v>B.I.1.i) Acconti su forniture materiale sanitario</v>
          </cell>
          <cell r="O1028">
            <v>0</v>
          </cell>
          <cell r="P1028">
            <v>0</v>
          </cell>
        </row>
        <row r="1029">
          <cell r="I1029" t="str">
            <v>TOTALE</v>
          </cell>
          <cell r="J1029" t="str">
            <v>BA2000A</v>
          </cell>
          <cell r="N1029" t="str">
            <v>B.I.2 Rimanenze di materiale non sanitario</v>
          </cell>
          <cell r="O1029">
            <v>0</v>
          </cell>
          <cell r="P1029">
            <v>0</v>
          </cell>
        </row>
        <row r="1030">
          <cell r="H1030" t="str">
            <v>ABA120</v>
          </cell>
          <cell r="I1030" t="str">
            <v>INPUT</v>
          </cell>
          <cell r="M1030" t="str">
            <v>AB12</v>
          </cell>
          <cell r="N1030" t="str">
            <v>Prodotti alimentari</v>
          </cell>
          <cell r="O1030">
            <v>0</v>
          </cell>
          <cell r="P1030">
            <v>0</v>
          </cell>
        </row>
        <row r="1031">
          <cell r="H1031" t="str">
            <v>ABA130</v>
          </cell>
          <cell r="I1031" t="str">
            <v>INPUT</v>
          </cell>
          <cell r="M1031" t="str">
            <v>AB12</v>
          </cell>
          <cell r="N1031" t="str">
            <v>Materiale di guardaroba, di pulizia e di convivenza in genere</v>
          </cell>
          <cell r="O1031">
            <v>0</v>
          </cell>
          <cell r="P1031">
            <v>0</v>
          </cell>
        </row>
        <row r="1032">
          <cell r="H1032" t="str">
            <v>ABA140</v>
          </cell>
          <cell r="I1032" t="str">
            <v>INPUT</v>
          </cell>
          <cell r="M1032" t="str">
            <v>AB12</v>
          </cell>
          <cell r="N1032" t="str">
            <v>Carburanti e lubrificanti</v>
          </cell>
          <cell r="O1032">
            <v>0</v>
          </cell>
          <cell r="P1032">
            <v>0</v>
          </cell>
        </row>
        <row r="1033">
          <cell r="H1033" t="str">
            <v>ABA140</v>
          </cell>
          <cell r="I1033" t="str">
            <v>INPUT</v>
          </cell>
          <cell r="M1033" t="str">
            <v>AB12</v>
          </cell>
          <cell r="N1033" t="str">
            <v>Combustibili</v>
          </cell>
          <cell r="O1033">
            <v>0</v>
          </cell>
          <cell r="P1033">
            <v>0</v>
          </cell>
        </row>
        <row r="1034">
          <cell r="H1034" t="str">
            <v>ABA150</v>
          </cell>
          <cell r="I1034" t="str">
            <v>INPUT</v>
          </cell>
          <cell r="M1034" t="str">
            <v>AB12</v>
          </cell>
          <cell r="N1034" t="str">
            <v>Cancelleria e stampati</v>
          </cell>
          <cell r="O1034">
            <v>0</v>
          </cell>
          <cell r="P1034">
            <v>0</v>
          </cell>
        </row>
        <row r="1035">
          <cell r="H1035" t="str">
            <v>ABA150</v>
          </cell>
          <cell r="I1035" t="str">
            <v>INPUT</v>
          </cell>
          <cell r="M1035" t="str">
            <v>AB12</v>
          </cell>
          <cell r="N1035" t="str">
            <v>Supporti informatici e materiale per EDP</v>
          </cell>
          <cell r="O1035">
            <v>0</v>
          </cell>
          <cell r="P1035">
            <v>0</v>
          </cell>
        </row>
        <row r="1036">
          <cell r="H1036" t="str">
            <v>ABA160</v>
          </cell>
          <cell r="I1036" t="str">
            <v>INPUT</v>
          </cell>
          <cell r="M1036" t="str">
            <v>AB12</v>
          </cell>
          <cell r="N1036" t="str">
            <v>Materiale per manutenzioni e riparazioni immobili</v>
          </cell>
          <cell r="O1036">
            <v>0</v>
          </cell>
          <cell r="P1036">
            <v>0</v>
          </cell>
        </row>
        <row r="1037">
          <cell r="H1037" t="str">
            <v>ABA160</v>
          </cell>
          <cell r="I1037" t="str">
            <v>INPUT</v>
          </cell>
          <cell r="M1037" t="str">
            <v>AB12</v>
          </cell>
          <cell r="N1037" t="str">
            <v>Materiale per manutenzioni e riparazioni mobili e macchine</v>
          </cell>
          <cell r="O1037">
            <v>0</v>
          </cell>
          <cell r="P1037">
            <v>0</v>
          </cell>
        </row>
        <row r="1038">
          <cell r="H1038" t="str">
            <v>ABA160</v>
          </cell>
          <cell r="I1038" t="str">
            <v>INPUT</v>
          </cell>
          <cell r="M1038" t="str">
            <v>AB12</v>
          </cell>
          <cell r="N1038" t="str">
            <v>Materiale per manutenzioni e riparazioni attrezzature tecnico scientifico sanitarie</v>
          </cell>
          <cell r="O1038">
            <v>0</v>
          </cell>
          <cell r="P1038">
            <v>0</v>
          </cell>
        </row>
        <row r="1039">
          <cell r="H1039" t="str">
            <v>ABA160</v>
          </cell>
          <cell r="I1039" t="str">
            <v>INPUT</v>
          </cell>
          <cell r="M1039" t="str">
            <v>AB12</v>
          </cell>
          <cell r="N1039" t="str">
            <v>Materiale per manutenzioni e riparazioni attrezzature tecnico economali</v>
          </cell>
          <cell r="O1039">
            <v>0</v>
          </cell>
          <cell r="P1039">
            <v>0</v>
          </cell>
        </row>
        <row r="1040">
          <cell r="H1040" t="str">
            <v>ABA160</v>
          </cell>
          <cell r="I1040" t="str">
            <v>INPUT</v>
          </cell>
          <cell r="M1040" t="str">
            <v>AB12</v>
          </cell>
          <cell r="N1040" t="str">
            <v>Materiale per manutenzioni e riparazioni automezzi (sanitari e non)</v>
          </cell>
          <cell r="O1040">
            <v>0</v>
          </cell>
          <cell r="P1040">
            <v>0</v>
          </cell>
        </row>
        <row r="1041">
          <cell r="H1041" t="str">
            <v>ABA160</v>
          </cell>
          <cell r="I1041" t="str">
            <v>INPUT</v>
          </cell>
          <cell r="M1041" t="str">
            <v>AB12</v>
          </cell>
          <cell r="N1041" t="str">
            <v>Materiale per manutenzioni e riparazioni - Altro</v>
          </cell>
          <cell r="O1041">
            <v>0</v>
          </cell>
          <cell r="P1041">
            <v>0</v>
          </cell>
        </row>
        <row r="1042">
          <cell r="H1042" t="str">
            <v>ABA170</v>
          </cell>
          <cell r="I1042" t="str">
            <v>INPUT</v>
          </cell>
          <cell r="M1042" t="str">
            <v>AB12</v>
          </cell>
          <cell r="N1042" t="str">
            <v xml:space="preserve">Altri beni non sanitari </v>
          </cell>
          <cell r="O1042">
            <v>0</v>
          </cell>
          <cell r="P1042">
            <v>0</v>
          </cell>
        </row>
        <row r="1043">
          <cell r="H1043" t="str">
            <v>ABA170</v>
          </cell>
          <cell r="I1043" t="str">
            <v>INPUT</v>
          </cell>
          <cell r="M1043" t="str">
            <v>AB12</v>
          </cell>
          <cell r="N1043" t="str">
            <v>Altri beni non sanitari da Asl/AO della Regione</v>
          </cell>
          <cell r="O1043">
            <v>0</v>
          </cell>
          <cell r="P1043">
            <v>0</v>
          </cell>
        </row>
        <row r="1044">
          <cell r="H1044" t="str">
            <v>ABA180</v>
          </cell>
          <cell r="I1044" t="str">
            <v>INPUT</v>
          </cell>
          <cell r="J1044" t="str">
            <v>BA4000A</v>
          </cell>
          <cell r="M1044" t="str">
            <v>AB14</v>
          </cell>
          <cell r="N1044" t="str">
            <v>B.I.2.g) Acconti su forniture materiale non sanitario</v>
          </cell>
          <cell r="O1044">
            <v>0</v>
          </cell>
          <cell r="P1044">
            <v>0</v>
          </cell>
        </row>
        <row r="1045">
          <cell r="I1045" t="str">
            <v>TOTALE</v>
          </cell>
          <cell r="N1045" t="str">
            <v>B.II. Crediti</v>
          </cell>
          <cell r="O1045">
            <v>15024</v>
          </cell>
          <cell r="P1045">
            <v>15257</v>
          </cell>
        </row>
        <row r="1046">
          <cell r="I1046" t="str">
            <v>TOTALE</v>
          </cell>
          <cell r="N1046" t="str">
            <v>B.II.1)  Crediti v/Stato</v>
          </cell>
          <cell r="O1046">
            <v>5630</v>
          </cell>
          <cell r="P1046">
            <v>6368</v>
          </cell>
        </row>
        <row r="1047">
          <cell r="H1047" t="str">
            <v>ABA210</v>
          </cell>
          <cell r="I1047" t="str">
            <v>INPUTREG</v>
          </cell>
          <cell r="J1047" t="str">
            <v>BB0010A</v>
          </cell>
          <cell r="M1047" t="str">
            <v>AB21a1</v>
          </cell>
          <cell r="N1047" t="str">
            <v>B.II.1.a)  Crediti v/Stato per spesa corrente - Integrazione a norma del D.L.vo 56/2000</v>
          </cell>
          <cell r="O1047">
            <v>0</v>
          </cell>
          <cell r="P1047">
            <v>0</v>
          </cell>
        </row>
        <row r="1048">
          <cell r="H1048" t="str">
            <v>ABA220</v>
          </cell>
          <cell r="I1048" t="str">
            <v>INPUTREG</v>
          </cell>
          <cell r="J1048" t="str">
            <v>BB0010A</v>
          </cell>
          <cell r="M1048" t="str">
            <v>AB21a1</v>
          </cell>
          <cell r="N1048" t="str">
            <v>B.II.1.b)  Crediti v/Stato per spesa corrente - FSN</v>
          </cell>
          <cell r="O1048">
            <v>0</v>
          </cell>
          <cell r="P1048">
            <v>0</v>
          </cell>
        </row>
        <row r="1049">
          <cell r="I1049" t="str">
            <v>TOTALE</v>
          </cell>
          <cell r="J1049" t="str">
            <v>BB0010A</v>
          </cell>
          <cell r="N1049" t="str">
            <v>B.II.1.c)  Crediti v/Stato per mobilità attiva extraregionale</v>
          </cell>
          <cell r="O1049">
            <v>0</v>
          </cell>
          <cell r="P1049">
            <v>0</v>
          </cell>
        </row>
        <row r="1050">
          <cell r="H1050" t="str">
            <v>ABA230</v>
          </cell>
          <cell r="I1050" t="str">
            <v>INPUT</v>
          </cell>
          <cell r="M1050" t="str">
            <v>AB21a2</v>
          </cell>
          <cell r="N1050" t="str">
            <v>B.II.1.c.1)  Crediti v/Stato per mobilità attiva extraregionale pubblica</v>
          </cell>
          <cell r="O1050">
            <v>0</v>
          </cell>
          <cell r="P1050">
            <v>0</v>
          </cell>
        </row>
        <row r="1051">
          <cell r="H1051" t="str">
            <v>ABA230</v>
          </cell>
          <cell r="I1051" t="str">
            <v>INPUT</v>
          </cell>
          <cell r="M1051" t="str">
            <v>AB21a2</v>
          </cell>
          <cell r="N1051" t="str">
            <v>B.II.1.c.2)  Crediti v/Stato per mobilità attiva extraregionale privata</v>
          </cell>
          <cell r="O1051">
            <v>0</v>
          </cell>
          <cell r="P1051">
            <v>0</v>
          </cell>
        </row>
        <row r="1052">
          <cell r="H1052" t="str">
            <v>ABA240</v>
          </cell>
          <cell r="I1052" t="str">
            <v>INPUTREG</v>
          </cell>
          <cell r="J1052" t="str">
            <v>BB0010A</v>
          </cell>
          <cell r="M1052" t="str">
            <v>AB21a2</v>
          </cell>
          <cell r="N1052" t="str">
            <v>B.II.1.d)  Crediti v/Stato per mobilità attiva internazionale</v>
          </cell>
          <cell r="O1052">
            <v>0</v>
          </cell>
          <cell r="P1052">
            <v>0</v>
          </cell>
        </row>
        <row r="1053">
          <cell r="H1053" t="str">
            <v>ABA250</v>
          </cell>
          <cell r="I1053" t="str">
            <v>INPUTREG</v>
          </cell>
          <cell r="J1053" t="str">
            <v>BB0010A</v>
          </cell>
          <cell r="M1053" t="str">
            <v>AB21a1</v>
          </cell>
          <cell r="N1053" t="str">
            <v>B.II.1.e)  Crediti v/Stato per acconto quota fabbisogno sanitario regionale standard</v>
          </cell>
          <cell r="O1053">
            <v>0</v>
          </cell>
          <cell r="P1053">
            <v>0</v>
          </cell>
        </row>
        <row r="1054">
          <cell r="H1054" t="str">
            <v>ABA260</v>
          </cell>
          <cell r="I1054" t="str">
            <v>INPUTREG</v>
          </cell>
          <cell r="J1054" t="str">
            <v>BB0010A</v>
          </cell>
          <cell r="M1054" t="str">
            <v>AB21a1</v>
          </cell>
          <cell r="N1054" t="str">
            <v>B.II.1.f)  Crediti v/Stato per finanziamento sanitario aggiuntivo corrente</v>
          </cell>
          <cell r="O1054">
            <v>0</v>
          </cell>
          <cell r="P1054">
            <v>0</v>
          </cell>
        </row>
        <row r="1055">
          <cell r="H1055" t="str">
            <v>ABA270</v>
          </cell>
          <cell r="I1055" t="str">
            <v>INPUT</v>
          </cell>
          <cell r="J1055" t="str">
            <v>BB0010A</v>
          </cell>
          <cell r="M1055" t="str">
            <v>AB21a1</v>
          </cell>
          <cell r="N1055" t="str">
            <v>B.II.1.g)   Crediti v/Stato per spesa corrente - altro</v>
          </cell>
          <cell r="O1055">
            <v>0</v>
          </cell>
          <cell r="P1055">
            <v>0</v>
          </cell>
        </row>
        <row r="1056">
          <cell r="H1056" t="str">
            <v>ABA280</v>
          </cell>
          <cell r="I1056" t="str">
            <v>INPUT</v>
          </cell>
          <cell r="J1056" t="str">
            <v>BB0140A</v>
          </cell>
          <cell r="M1056" t="str">
            <v>AB21b</v>
          </cell>
          <cell r="N1056" t="str">
            <v>B.II.1.h)  Crediti v/Stato per finanziamenti per investimenti</v>
          </cell>
          <cell r="O1056">
            <v>0</v>
          </cell>
          <cell r="P1056">
            <v>0</v>
          </cell>
        </row>
        <row r="1057">
          <cell r="I1057" t="str">
            <v>TOTALE</v>
          </cell>
          <cell r="N1057" t="str">
            <v>B.II.1.i)  Crediti v/Stato per ricerca</v>
          </cell>
          <cell r="O1057">
            <v>5630</v>
          </cell>
          <cell r="P1057">
            <v>6368</v>
          </cell>
        </row>
        <row r="1058">
          <cell r="H1058" t="str">
            <v>ABA300</v>
          </cell>
          <cell r="I1058" t="str">
            <v>INPUT</v>
          </cell>
          <cell r="J1058" t="str">
            <v>BB0010A</v>
          </cell>
          <cell r="M1058" t="str">
            <v>AB21c1</v>
          </cell>
          <cell r="N1058" t="str">
            <v>B.II.1.i.1)  Crediti v/Stato per ricerca corrente - Ministero della Salute</v>
          </cell>
          <cell r="O1058">
            <v>1580</v>
          </cell>
          <cell r="P1058">
            <v>1067</v>
          </cell>
        </row>
        <row r="1059">
          <cell r="H1059" t="str">
            <v>ABA310</v>
          </cell>
          <cell r="I1059" t="str">
            <v>INPUT</v>
          </cell>
          <cell r="J1059" t="str">
            <v>BB0020A</v>
          </cell>
          <cell r="M1059" t="str">
            <v>AB21c2</v>
          </cell>
          <cell r="N1059" t="str">
            <v>B.II.1.i.2)  Crediti v/Stato per ricerca finalizzata - Ministero della Salute</v>
          </cell>
          <cell r="O1059">
            <v>2085</v>
          </cell>
          <cell r="P1059">
            <v>3336</v>
          </cell>
        </row>
        <row r="1060">
          <cell r="H1060" t="str">
            <v>ABA320</v>
          </cell>
          <cell r="I1060" t="str">
            <v>INPUT</v>
          </cell>
          <cell r="J1060" t="str">
            <v>BB0010A</v>
          </cell>
          <cell r="M1060" t="str">
            <v>AB21c3</v>
          </cell>
          <cell r="N1060" t="str">
            <v xml:space="preserve">B.II.1.i.3)  Crediti v/Stato per ricerca - altre Amministrazioni centrali </v>
          </cell>
          <cell r="O1060">
            <v>15</v>
          </cell>
          <cell r="P1060">
            <v>15</v>
          </cell>
        </row>
        <row r="1061">
          <cell r="H1061" t="str">
            <v>ABA330</v>
          </cell>
          <cell r="I1061" t="str">
            <v>INPUT</v>
          </cell>
          <cell r="J1061" t="str">
            <v>BB0140A</v>
          </cell>
          <cell r="M1061" t="str">
            <v>AB21c4</v>
          </cell>
          <cell r="N1061" t="str">
            <v>B.II.1.i.4)  Crediti v/Stato per ricerca - finanziamenti per investimenti</v>
          </cell>
          <cell r="O1061">
            <v>1950</v>
          </cell>
          <cell r="P1061">
            <v>1950</v>
          </cell>
        </row>
        <row r="1062">
          <cell r="H1062" t="str">
            <v>ABA340</v>
          </cell>
          <cell r="I1062" t="str">
            <v>INPUT</v>
          </cell>
          <cell r="J1062" t="str">
            <v>BB0010A</v>
          </cell>
          <cell r="M1062" t="str">
            <v>AB21d</v>
          </cell>
          <cell r="N1062" t="str">
            <v>B.II.1.l)  Crediti v/prefetture</v>
          </cell>
          <cell r="O1062">
            <v>0</v>
          </cell>
          <cell r="P1062">
            <v>0</v>
          </cell>
        </row>
        <row r="1063">
          <cell r="I1063" t="str">
            <v>TOTALE</v>
          </cell>
          <cell r="N1063" t="str">
            <v>B.II.2)  Crediti v/Regione</v>
          </cell>
          <cell r="O1063">
            <v>831</v>
          </cell>
          <cell r="P1063">
            <v>600</v>
          </cell>
        </row>
        <row r="1064">
          <cell r="I1064" t="str">
            <v>INPUT</v>
          </cell>
          <cell r="N1064" t="str">
            <v>B.II.2.a)  Crediti v/Regione o Provincia Autonoma per spesa corrente</v>
          </cell>
          <cell r="O1064">
            <v>231</v>
          </cell>
          <cell r="P1064">
            <v>0</v>
          </cell>
        </row>
        <row r="1065">
          <cell r="H1065" t="str">
            <v>ABA370</v>
          </cell>
          <cell r="I1065" t="str">
            <v>INPUTREG</v>
          </cell>
          <cell r="J1065" t="str">
            <v>BB0030A</v>
          </cell>
          <cell r="M1065" t="str">
            <v>AB22a1a</v>
          </cell>
          <cell r="N1065" t="str">
            <v>B.II.2.a.1)  Crediti v/Regione o Provincia Autonoma per spesa corrente - IRAP</v>
          </cell>
          <cell r="O1065">
            <v>0</v>
          </cell>
          <cell r="P1065">
            <v>0</v>
          </cell>
        </row>
        <row r="1066">
          <cell r="H1066" t="str">
            <v>ABA380</v>
          </cell>
          <cell r="I1066" t="str">
            <v>INPUTREG</v>
          </cell>
          <cell r="J1066" t="str">
            <v>BB0030A</v>
          </cell>
          <cell r="M1066" t="str">
            <v>AB22a1a</v>
          </cell>
          <cell r="N1066" t="str">
            <v>B.II.2.a.2)  Crediti v/Regione o Provincia Autonoma per spesa corrente - Addizionale IRPEF</v>
          </cell>
          <cell r="O1066">
            <v>0</v>
          </cell>
          <cell r="P1066">
            <v>0</v>
          </cell>
        </row>
        <row r="1067">
          <cell r="H1067" t="str">
            <v>ABA390</v>
          </cell>
          <cell r="I1067" t="str">
            <v>TOTALE</v>
          </cell>
          <cell r="N1067" t="str">
            <v>B.II.2.a.3)  Crediti v/Regione o Provincia Autonoma per quota FSR</v>
          </cell>
          <cell r="O1067">
            <v>231</v>
          </cell>
          <cell r="P1067">
            <v>0</v>
          </cell>
        </row>
        <row r="1068">
          <cell r="I1068" t="str">
            <v>INPUT</v>
          </cell>
          <cell r="J1068" t="str">
            <v>BB0080A</v>
          </cell>
          <cell r="M1068" t="str">
            <v>AB22a1a</v>
          </cell>
          <cell r="N1068" t="str">
            <v>B.II.2.a.3.1) Crediti da Regione per Quota capitaria Sanitaria</v>
          </cell>
          <cell r="O1068">
            <v>0</v>
          </cell>
          <cell r="P1068">
            <v>0</v>
          </cell>
        </row>
        <row r="1069">
          <cell r="I1069" t="str">
            <v>INPUT</v>
          </cell>
          <cell r="J1069" t="str">
            <v>BB0080A</v>
          </cell>
          <cell r="M1069" t="str">
            <v>AB22a1a</v>
          </cell>
          <cell r="N1069" t="str">
            <v>B.II.2.a.3.2) Crediti da Regione per Quota capitaria A.S.S.I.</v>
          </cell>
          <cell r="O1069">
            <v>0</v>
          </cell>
          <cell r="P1069">
            <v>0</v>
          </cell>
        </row>
        <row r="1070">
          <cell r="I1070" t="str">
            <v>INPUT</v>
          </cell>
          <cell r="J1070" t="str">
            <v>BB0080A</v>
          </cell>
          <cell r="M1070" t="str">
            <v>AB22a1a</v>
          </cell>
          <cell r="N1070" t="str">
            <v>B.II.2.a.3.3) Crediti da Regione per Funzioni non tariffate</v>
          </cell>
          <cell r="O1070">
            <v>0</v>
          </cell>
          <cell r="P1070">
            <v>0</v>
          </cell>
        </row>
        <row r="1071">
          <cell r="I1071" t="str">
            <v>INPUT</v>
          </cell>
          <cell r="J1071" t="str">
            <v>BB0080A</v>
          </cell>
          <cell r="M1071" t="str">
            <v>AB22a1a</v>
          </cell>
          <cell r="N1071" t="str">
            <v>B.II.2.a.3.4) Crediti da Regione per Obiettivi di PSSR</v>
          </cell>
          <cell r="O1071">
            <v>0</v>
          </cell>
          <cell r="P1071">
            <v>0</v>
          </cell>
        </row>
        <row r="1072">
          <cell r="I1072" t="str">
            <v>INPUT</v>
          </cell>
          <cell r="J1072" t="str">
            <v>BB0080A</v>
          </cell>
          <cell r="M1072" t="str">
            <v>AB22a1a</v>
          </cell>
          <cell r="N1072" t="str">
            <v>B.II.2.a.3.5) Crediti da Regione per Contributi vincolati da FSR</v>
          </cell>
          <cell r="O1072">
            <v>231</v>
          </cell>
          <cell r="P1072">
            <v>0</v>
          </cell>
        </row>
        <row r="1073">
          <cell r="I1073" t="str">
            <v>INPUT</v>
          </cell>
          <cell r="J1073" t="str">
            <v>BB0070A</v>
          </cell>
          <cell r="M1073" t="str">
            <v>AB22a1a</v>
          </cell>
          <cell r="N1073" t="str">
            <v>B.II.2.a.3.6) Crediti da Regione per Contributi vincolati extra FSR</v>
          </cell>
          <cell r="O1073">
            <v>0</v>
          </cell>
          <cell r="P1073">
            <v>0</v>
          </cell>
        </row>
        <row r="1074">
          <cell r="H1074" t="str">
            <v>ABA400</v>
          </cell>
          <cell r="I1074" t="str">
            <v>INPUT</v>
          </cell>
          <cell r="J1074" t="str">
            <v>BB0080A</v>
          </cell>
          <cell r="M1074" t="str">
            <v>AB22a1a</v>
          </cell>
          <cell r="N1074" t="str">
            <v>B.II.2.a.4)  Crediti v/Regione o Provincia Autonoma per mobilità attiva intraregionale</v>
          </cell>
          <cell r="O1074">
            <v>0</v>
          </cell>
          <cell r="P1074">
            <v>0</v>
          </cell>
        </row>
        <row r="1075">
          <cell r="H1075" t="str">
            <v>ABA410</v>
          </cell>
          <cell r="I1075" t="str">
            <v>TOTALE</v>
          </cell>
          <cell r="J1075" t="str">
            <v>BB0080A</v>
          </cell>
          <cell r="N1075" t="str">
            <v>B.II.2.a.5)  Crediti v/Regione o Provincia Autonoma per mobilità attiva extraregionale</v>
          </cell>
          <cell r="O1075">
            <v>0</v>
          </cell>
          <cell r="P1075">
            <v>0</v>
          </cell>
        </row>
        <row r="1076">
          <cell r="I1076" t="str">
            <v>INPUT</v>
          </cell>
          <cell r="M1076" t="str">
            <v>AB22a1a</v>
          </cell>
          <cell r="N1076" t="str">
            <v>B.II.2.a.5.1)  Crediti v/Regione o Provincia Autonoma per mobilità attiva extraregionale A.Ospedaliere</v>
          </cell>
          <cell r="O1076">
            <v>0</v>
          </cell>
          <cell r="P1076">
            <v>0</v>
          </cell>
        </row>
        <row r="1077">
          <cell r="I1077" t="str">
            <v>INPUT</v>
          </cell>
          <cell r="M1077" t="str">
            <v>AB22a1a</v>
          </cell>
          <cell r="N1077" t="str">
            <v>B.II.2.a.5.2)  Crediti v/Regione o Provincia Autonoma per mobilità attiva extraregionale Fondazioni (anche pubbliche)</v>
          </cell>
          <cell r="O1077">
            <v>0</v>
          </cell>
          <cell r="P1077">
            <v>0</v>
          </cell>
        </row>
        <row r="1078">
          <cell r="I1078" t="str">
            <v>INPUT</v>
          </cell>
          <cell r="M1078" t="str">
            <v>AB22a1a</v>
          </cell>
          <cell r="N1078" t="str">
            <v>B.II.2.a.5.3)  Crediti v/Regione o Provincia Autonoma per mobilità attiva extraregionale a Privati</v>
          </cell>
          <cell r="O1078">
            <v>0</v>
          </cell>
          <cell r="P1078">
            <v>0</v>
          </cell>
        </row>
        <row r="1079">
          <cell r="H1079" t="str">
            <v>ABA420</v>
          </cell>
          <cell r="I1079" t="str">
            <v>INPUT</v>
          </cell>
          <cell r="J1079" t="str">
            <v>BB0080A</v>
          </cell>
          <cell r="M1079" t="str">
            <v>AB22a1a</v>
          </cell>
          <cell r="N1079" t="str">
            <v>B.II.2.a.6)  Crediti v/Regione o Provincia Autonoma per acconto quota FSR</v>
          </cell>
          <cell r="O1079">
            <v>0</v>
          </cell>
          <cell r="P1079">
            <v>0</v>
          </cell>
        </row>
        <row r="1080">
          <cell r="H1080" t="str">
            <v>ABA430</v>
          </cell>
          <cell r="I1080" t="str">
            <v>INPUT</v>
          </cell>
          <cell r="J1080" t="str">
            <v>BB0080A</v>
          </cell>
          <cell r="M1080" t="str">
            <v>AB22a1b</v>
          </cell>
          <cell r="N1080" t="str">
            <v>B.II.2.a.7)  Crediti v/Regione o Provincia Autonoma per finanziamento sanitario aggiuntivo corrente LEA</v>
          </cell>
          <cell r="O1080">
            <v>0</v>
          </cell>
          <cell r="P1080">
            <v>0</v>
          </cell>
        </row>
        <row r="1081">
          <cell r="H1081" t="str">
            <v>ABA440</v>
          </cell>
          <cell r="I1081" t="str">
            <v>INPUT</v>
          </cell>
          <cell r="J1081" t="str">
            <v>BB0080A</v>
          </cell>
          <cell r="M1081" t="str">
            <v>AB22a1c</v>
          </cell>
          <cell r="N1081" t="str">
            <v>B.II.2.a.8)  Crediti v/Regione o Provincia Autonoma per finanziamento sanitario aggiuntivo corrente extra LEA</v>
          </cell>
          <cell r="O1081">
            <v>0</v>
          </cell>
          <cell r="P1081">
            <v>0</v>
          </cell>
        </row>
        <row r="1082">
          <cell r="H1082" t="str">
            <v>ABA450</v>
          </cell>
          <cell r="I1082" t="str">
            <v>INPUT</v>
          </cell>
          <cell r="J1082" t="str">
            <v>BB0080A</v>
          </cell>
          <cell r="M1082" t="str">
            <v>AB22a1d</v>
          </cell>
          <cell r="N1082" t="str">
            <v>B.II.2.a.9)  Crediti v/Regione o Provincia Autonoma per spesa corrente - altro</v>
          </cell>
          <cell r="O1082">
            <v>0</v>
          </cell>
          <cell r="P1082">
            <v>0</v>
          </cell>
        </row>
        <row r="1083">
          <cell r="H1083" t="str">
            <v>ABA460</v>
          </cell>
          <cell r="I1083" t="str">
            <v>INPUT</v>
          </cell>
          <cell r="J1083" t="str">
            <v>BB0080A</v>
          </cell>
          <cell r="M1083" t="str">
            <v>AB22a2</v>
          </cell>
          <cell r="N1083" t="str">
            <v>B.II.2.a.10)  Crediti v/Regione o Provincia Autonoma per ricerca</v>
          </cell>
          <cell r="O1083">
            <v>0</v>
          </cell>
          <cell r="P1083">
            <v>0</v>
          </cell>
        </row>
        <row r="1084">
          <cell r="I1084" t="str">
            <v>TOTALE</v>
          </cell>
          <cell r="N1084" t="str">
            <v>B.II.2.b) Crediti v/Regione o Provincia Autonoma per versamenti a patrimonio netto</v>
          </cell>
          <cell r="O1084">
            <v>600</v>
          </cell>
          <cell r="P1084">
            <v>600</v>
          </cell>
        </row>
        <row r="1085">
          <cell r="H1085" t="str">
            <v>ABA480</v>
          </cell>
          <cell r="I1085" t="str">
            <v>INPUT</v>
          </cell>
          <cell r="J1085" t="str">
            <v>BB0150A</v>
          </cell>
          <cell r="M1085" t="str">
            <v>AB22b1</v>
          </cell>
          <cell r="N1085" t="str">
            <v>B.II.2.b.1) Crediti v/Regione o Provincia Autonoma per finanziamenti per investimenti</v>
          </cell>
          <cell r="O1085">
            <v>600</v>
          </cell>
          <cell r="P1085">
            <v>600</v>
          </cell>
        </row>
        <row r="1086">
          <cell r="H1086" t="str">
            <v>ABA490</v>
          </cell>
          <cell r="I1086" t="str">
            <v>INPUT</v>
          </cell>
          <cell r="J1086" t="str">
            <v>BB0160A</v>
          </cell>
          <cell r="M1086" t="str">
            <v>AB22b2</v>
          </cell>
          <cell r="N1086" t="str">
            <v>B.II.2.b.2) Crediti v/Regione o Provincia Autonoma per incremento fondo dotazione</v>
          </cell>
          <cell r="O1086">
            <v>0</v>
          </cell>
          <cell r="P1086">
            <v>0</v>
          </cell>
        </row>
        <row r="1087">
          <cell r="H1087" t="str">
            <v>ABA500</v>
          </cell>
          <cell r="I1087" t="str">
            <v>INPUT</v>
          </cell>
          <cell r="J1087" t="str">
            <v>BB0170A</v>
          </cell>
          <cell r="M1087" t="str">
            <v>AB22b3</v>
          </cell>
          <cell r="N1087" t="str">
            <v>B.II.2.b.3) Crediti v/Regione o Provincia Autonoma per ripiano perdite</v>
          </cell>
          <cell r="O1087">
            <v>0</v>
          </cell>
          <cell r="P1087">
            <v>0</v>
          </cell>
        </row>
        <row r="1088">
          <cell r="H1088" t="str">
            <v>ABA510</v>
          </cell>
          <cell r="I1088" t="str">
            <v>INPUT</v>
          </cell>
          <cell r="J1088" t="str">
            <v>BB0180A</v>
          </cell>
          <cell r="M1088" t="str">
            <v>AB22b3</v>
          </cell>
          <cell r="N1088" t="str">
            <v>B.II.2.b.4) Crediti v/Regione per copertura debiti al 31/12/2005</v>
          </cell>
          <cell r="O1088">
            <v>0</v>
          </cell>
          <cell r="P1088">
            <v>0</v>
          </cell>
        </row>
        <row r="1089">
          <cell r="H1089" t="str">
            <v>ABA520</v>
          </cell>
          <cell r="I1089" t="str">
            <v>INPUT</v>
          </cell>
          <cell r="J1089" t="str">
            <v>BB0150A</v>
          </cell>
          <cell r="M1089" t="str">
            <v>AB22b4</v>
          </cell>
          <cell r="N1089" t="str">
            <v>B.II.2.b.5) Crediti v/Regione o Provincia Autonoma per ricostituzione risorse da investimenti es. precedenti</v>
          </cell>
          <cell r="O1089">
            <v>0</v>
          </cell>
          <cell r="P1089">
            <v>0</v>
          </cell>
        </row>
        <row r="1090">
          <cell r="H1090" t="str">
            <v>ABA530</v>
          </cell>
          <cell r="I1090" t="str">
            <v>INPUT</v>
          </cell>
          <cell r="J1090" t="str">
            <v>BB0090A</v>
          </cell>
          <cell r="M1090" t="str">
            <v>AB23</v>
          </cell>
          <cell r="N1090" t="str">
            <v>B.II.3)  Crediti v/Comuni</v>
          </cell>
          <cell r="O1090">
            <v>0</v>
          </cell>
          <cell r="P1090">
            <v>0</v>
          </cell>
        </row>
        <row r="1091">
          <cell r="I1091" t="str">
            <v>TOTALE</v>
          </cell>
          <cell r="J1091" t="str">
            <v>BB0100A</v>
          </cell>
          <cell r="N1091" t="str">
            <v>B.II.4) Crediti v/Aziende sanitarie pubbliche</v>
          </cell>
          <cell r="O1091">
            <v>0</v>
          </cell>
          <cell r="P1091">
            <v>0</v>
          </cell>
        </row>
        <row r="1092">
          <cell r="I1092" t="str">
            <v>TOTALE</v>
          </cell>
          <cell r="N1092" t="str">
            <v>B.II.4.a) Crediti v/Aziende sanitarie pubbliche della Regione</v>
          </cell>
          <cell r="O1092">
            <v>0</v>
          </cell>
          <cell r="P1092">
            <v>0</v>
          </cell>
        </row>
        <row r="1093">
          <cell r="H1093" t="str">
            <v>ABA560</v>
          </cell>
          <cell r="I1093" t="str">
            <v>TOTALE</v>
          </cell>
          <cell r="N1093" t="str">
            <v>B.II.4.a.1) Crediti v/Aziende sanitarie pubbliche della Regione - per mobilità in compensazione</v>
          </cell>
          <cell r="O1093">
            <v>0</v>
          </cell>
          <cell r="P1093">
            <v>0</v>
          </cell>
        </row>
        <row r="1094">
          <cell r="I1094" t="str">
            <v>INPUT</v>
          </cell>
          <cell r="M1094" t="str">
            <v>AB24a3</v>
          </cell>
          <cell r="N1094" t="str">
            <v>Crediti da Aziende Sanitarie Locali della Regione per mobilità intraregionale in compensazione</v>
          </cell>
          <cell r="O1094">
            <v>0</v>
          </cell>
          <cell r="P1094">
            <v>0</v>
          </cell>
        </row>
        <row r="1095">
          <cell r="I1095" t="str">
            <v>INPUT</v>
          </cell>
          <cell r="M1095" t="str">
            <v>AB24a3</v>
          </cell>
          <cell r="N1095" t="str">
            <v>Crediti da Agenzie Tutela Salute della Regione per mobilità intraregionale in compensazione</v>
          </cell>
          <cell r="O1095">
            <v>0</v>
          </cell>
          <cell r="P1095">
            <v>0</v>
          </cell>
        </row>
        <row r="1096">
          <cell r="H1096" t="str">
            <v>ABA570</v>
          </cell>
          <cell r="I1096" t="str">
            <v>TOTALE</v>
          </cell>
          <cell r="N1096" t="str">
            <v>B.II.4.a.2) Crediti v/Aziende sanitarie pubbliche della Regione - per mobilità non in compensazione</v>
          </cell>
          <cell r="O1096">
            <v>0</v>
          </cell>
          <cell r="P1096">
            <v>0</v>
          </cell>
        </row>
        <row r="1097">
          <cell r="I1097" t="str">
            <v>INPUT</v>
          </cell>
          <cell r="M1097" t="str">
            <v>AB24a3</v>
          </cell>
          <cell r="N1097" t="str">
            <v>Crediti da Aziende Sanitarie Locali della Regione per mobilità non in compensazione</v>
          </cell>
          <cell r="O1097">
            <v>0</v>
          </cell>
          <cell r="P1097">
            <v>0</v>
          </cell>
        </row>
        <row r="1098">
          <cell r="I1098" t="str">
            <v>INPUT</v>
          </cell>
          <cell r="M1098" t="str">
            <v>AB24a3</v>
          </cell>
          <cell r="N1098" t="str">
            <v>Crediti da Agenzie Tutela Salute della Regione per mobilità non in compensazione</v>
          </cell>
          <cell r="O1098">
            <v>0</v>
          </cell>
          <cell r="P1098">
            <v>0</v>
          </cell>
        </row>
        <row r="1099">
          <cell r="H1099" t="str">
            <v>ABA580</v>
          </cell>
          <cell r="I1099" t="str">
            <v>TOTALE</v>
          </cell>
          <cell r="N1099" t="str">
            <v>B.II.4.a.3) Crediti v/Aziende sanitarie pubbliche della Regione - per altre prestazioni</v>
          </cell>
          <cell r="O1099">
            <v>0</v>
          </cell>
          <cell r="P1099">
            <v>0</v>
          </cell>
        </row>
        <row r="1100">
          <cell r="I1100" t="str">
            <v>INPUT</v>
          </cell>
          <cell r="M1100" t="str">
            <v>AB24a3</v>
          </cell>
          <cell r="N1100" t="str">
            <v>Crediti da Aziende Sanitarie Locali della Regione</v>
          </cell>
          <cell r="O1100">
            <v>0</v>
          </cell>
          <cell r="P1100">
            <v>0</v>
          </cell>
        </row>
        <row r="1101">
          <cell r="I1101" t="str">
            <v>INPUT</v>
          </cell>
          <cell r="M1101" t="str">
            <v>AB24a3</v>
          </cell>
          <cell r="N1101" t="str">
            <v>Crediti da Agenzie Tutela Salute della Regione</v>
          </cell>
          <cell r="O1101">
            <v>0</v>
          </cell>
          <cell r="P1101">
            <v>0</v>
          </cell>
        </row>
        <row r="1102">
          <cell r="I1102" t="str">
            <v>INPUT</v>
          </cell>
          <cell r="M1102" t="str">
            <v>AB24a3</v>
          </cell>
          <cell r="N1102" t="str">
            <v>Crediti da Aziende Ospedaliere della Regione</v>
          </cell>
          <cell r="O1102">
            <v>0</v>
          </cell>
          <cell r="P1102">
            <v>0</v>
          </cell>
        </row>
        <row r="1103">
          <cell r="I1103" t="str">
            <v>INPUT</v>
          </cell>
          <cell r="M1103" t="str">
            <v>AB24a3</v>
          </cell>
          <cell r="N1103" t="str">
            <v>Crediti da Aziende Socio-Sanitarie Territoriali della Regione</v>
          </cell>
          <cell r="O1103">
            <v>0</v>
          </cell>
          <cell r="P1103">
            <v>0</v>
          </cell>
        </row>
        <row r="1104">
          <cell r="I1104" t="str">
            <v>INPUT</v>
          </cell>
          <cell r="M1104" t="str">
            <v>AB24a3</v>
          </cell>
          <cell r="N1104" t="str">
            <v>Crediti da IRCCS e Fondazioni di diritto pubblico della Regione</v>
          </cell>
          <cell r="O1104">
            <v>0</v>
          </cell>
          <cell r="P1104">
            <v>0</v>
          </cell>
        </row>
        <row r="1105">
          <cell r="H1105" t="str">
            <v>ABA580</v>
          </cell>
          <cell r="I1105" t="str">
            <v>INPUT</v>
          </cell>
          <cell r="M1105" t="str">
            <v>AB24a1</v>
          </cell>
          <cell r="N1105" t="str">
            <v>B.II.4.a.4) Crediti v/ ATS per operazioni di conferimento/scorporo LR23/2015</v>
          </cell>
          <cell r="O1105">
            <v>0</v>
          </cell>
          <cell r="P1105">
            <v>0</v>
          </cell>
        </row>
        <row r="1106">
          <cell r="H1106" t="str">
            <v>ABA580</v>
          </cell>
          <cell r="I1106" t="str">
            <v>INPUT</v>
          </cell>
          <cell r="M1106" t="str">
            <v>AB24a2</v>
          </cell>
          <cell r="N1106" t="str">
            <v>B.II.4.a.5) Crediti v/ ASST per operazioni di conferimento/scorporo LR23/2015</v>
          </cell>
          <cell r="O1106">
            <v>0</v>
          </cell>
          <cell r="P1106">
            <v>0</v>
          </cell>
        </row>
        <row r="1107">
          <cell r="H1107" t="str">
            <v>ABA590</v>
          </cell>
          <cell r="I1107" t="str">
            <v>INPUTREG</v>
          </cell>
          <cell r="M1107" t="str">
            <v>AB24a3</v>
          </cell>
          <cell r="N1107" t="str">
            <v>B.II.4.b) Acconto quota FSR da distribuire</v>
          </cell>
          <cell r="O1107">
            <v>0</v>
          </cell>
          <cell r="P1107">
            <v>0</v>
          </cell>
        </row>
        <row r="1108">
          <cell r="H1108" t="str">
            <v>ABA600</v>
          </cell>
          <cell r="I1108" t="str">
            <v>INPUT</v>
          </cell>
          <cell r="M1108" t="str">
            <v>AB24b</v>
          </cell>
          <cell r="N1108" t="str">
            <v>B.II.4.c) Crediti v/Aziende sanitarie pubbliche Extraregione per Mobilità Attiva non in compensazione / Altre prestazioni</v>
          </cell>
          <cell r="O1108">
            <v>0</v>
          </cell>
          <cell r="P1108">
            <v>0</v>
          </cell>
        </row>
        <row r="1109">
          <cell r="I1109" t="str">
            <v>TOTALE</v>
          </cell>
          <cell r="J1109" t="str">
            <v>BB0110A</v>
          </cell>
          <cell r="M1109" t="str">
            <v>AB25</v>
          </cell>
          <cell r="N1109" t="str">
            <v>B.II.5) Crediti v/Società partecipate e/o enti dipendenti dalla Regione</v>
          </cell>
          <cell r="O1109">
            <v>0</v>
          </cell>
          <cell r="P1109">
            <v>0</v>
          </cell>
        </row>
        <row r="1110">
          <cell r="H1110" t="str">
            <v>ABA620</v>
          </cell>
          <cell r="I1110" t="str">
            <v>TOTALE</v>
          </cell>
          <cell r="N1110" t="str">
            <v>B.II.5.a) Crediti v/Enti Regionali</v>
          </cell>
          <cell r="O1110">
            <v>0</v>
          </cell>
          <cell r="P1110">
            <v>0</v>
          </cell>
        </row>
        <row r="1111">
          <cell r="I1111" t="str">
            <v>INPUT</v>
          </cell>
          <cell r="N1111" t="str">
            <v>Crediti v/Arpa</v>
          </cell>
          <cell r="O1111">
            <v>0</v>
          </cell>
          <cell r="P1111">
            <v>0</v>
          </cell>
        </row>
        <row r="1112">
          <cell r="I1112" t="str">
            <v>INPUT</v>
          </cell>
          <cell r="N1112" t="str">
            <v>Crediti v/Altri enti regionali</v>
          </cell>
          <cell r="O1112">
            <v>0</v>
          </cell>
          <cell r="P1112">
            <v>0</v>
          </cell>
        </row>
        <row r="1113">
          <cell r="H1113" t="str">
            <v>ABA630</v>
          </cell>
          <cell r="I1113" t="str">
            <v>INPUT</v>
          </cell>
          <cell r="N1113" t="str">
            <v>B.II.5.b) Crediti v/sperimentazioni gestionali</v>
          </cell>
          <cell r="O1113">
            <v>0</v>
          </cell>
          <cell r="P1113">
            <v>0</v>
          </cell>
        </row>
        <row r="1114">
          <cell r="H1114" t="str">
            <v>ABA640</v>
          </cell>
          <cell r="I1114" t="str">
            <v>INPUT</v>
          </cell>
          <cell r="N1114" t="str">
            <v>B.II.5.c) Crediti v/società controllate e collegate (partecipate)</v>
          </cell>
          <cell r="O1114">
            <v>0</v>
          </cell>
          <cell r="P1114">
            <v>0</v>
          </cell>
        </row>
        <row r="1115">
          <cell r="H1115" t="str">
            <v>ABA650</v>
          </cell>
          <cell r="I1115" t="str">
            <v>INPUT</v>
          </cell>
          <cell r="J1115" t="str">
            <v>BB0120A</v>
          </cell>
          <cell r="M1115" t="str">
            <v>AB26</v>
          </cell>
          <cell r="N1115" t="str">
            <v>B.II.6)  Crediti v/Erario</v>
          </cell>
          <cell r="O1115">
            <v>0</v>
          </cell>
          <cell r="P1115">
            <v>0</v>
          </cell>
        </row>
        <row r="1116">
          <cell r="I1116" t="str">
            <v>TOTALE</v>
          </cell>
          <cell r="J1116" t="str">
            <v>BB0130A</v>
          </cell>
          <cell r="N1116" t="str">
            <v>B.II.7) Crediti v/Altri</v>
          </cell>
          <cell r="O1116">
            <v>8563</v>
          </cell>
          <cell r="P1116">
            <v>8289</v>
          </cell>
        </row>
        <row r="1117">
          <cell r="H1117" t="str">
            <v>ABA670</v>
          </cell>
          <cell r="I1117" t="str">
            <v>INPUT</v>
          </cell>
          <cell r="M1117" t="str">
            <v>AB27</v>
          </cell>
          <cell r="N1117" t="str">
            <v>B.II.7.a) Crediti v/clienti privati</v>
          </cell>
          <cell r="O1117">
            <v>2945</v>
          </cell>
          <cell r="P1117">
            <v>2397</v>
          </cell>
        </row>
        <row r="1118">
          <cell r="H1118" t="str">
            <v>ABA680</v>
          </cell>
          <cell r="I1118" t="str">
            <v>INPUT</v>
          </cell>
          <cell r="M1118" t="str">
            <v>AB27</v>
          </cell>
          <cell r="N1118" t="str">
            <v>B.II.7.b) Crediti v/gestioni liquidatorie / stralcio</v>
          </cell>
          <cell r="O1118">
            <v>0</v>
          </cell>
          <cell r="P1118">
            <v>0</v>
          </cell>
        </row>
        <row r="1119">
          <cell r="H1119" t="str">
            <v>ABA690</v>
          </cell>
          <cell r="I1119" t="str">
            <v>INPUT</v>
          </cell>
          <cell r="M1119" t="str">
            <v>AB27</v>
          </cell>
          <cell r="N1119" t="str">
            <v>B.II.7.c) Crediti v/altri soggetti pubblici</v>
          </cell>
          <cell r="O1119">
            <v>44</v>
          </cell>
          <cell r="P1119">
            <v>182</v>
          </cell>
        </row>
        <row r="1120">
          <cell r="H1120" t="str">
            <v>ABA700</v>
          </cell>
          <cell r="I1120" t="str">
            <v>INPUT</v>
          </cell>
          <cell r="M1120" t="str">
            <v>AB27</v>
          </cell>
          <cell r="N1120" t="str">
            <v>B.II.7.d) Crediti v/altri soggetti pubblici per ricerca</v>
          </cell>
          <cell r="O1120">
            <v>698</v>
          </cell>
          <cell r="P1120">
            <v>910</v>
          </cell>
        </row>
        <row r="1121">
          <cell r="I1121" t="str">
            <v>TOTALE</v>
          </cell>
          <cell r="N1121" t="str">
            <v>B.II.7.e) Altri crediti diversi</v>
          </cell>
          <cell r="O1121">
            <v>4876</v>
          </cell>
          <cell r="P1121">
            <v>4800</v>
          </cell>
        </row>
        <row r="1122">
          <cell r="H1122" t="str">
            <v>ABA710</v>
          </cell>
          <cell r="I1122" t="str">
            <v>TOTALE</v>
          </cell>
          <cell r="M1122" t="str">
            <v>AB27</v>
          </cell>
          <cell r="N1122" t="str">
            <v>B.II.7.e.1) Altri crediti diversi - V/Terzi</v>
          </cell>
          <cell r="O1122">
            <v>194</v>
          </cell>
          <cell r="P1122">
            <v>194</v>
          </cell>
        </row>
        <row r="1123">
          <cell r="I1123" t="str">
            <v>INPUT</v>
          </cell>
          <cell r="N1123" t="str">
            <v>Crediti v/clienti privati per anticipi mobilità attiva</v>
          </cell>
          <cell r="O1123">
            <v>0</v>
          </cell>
          <cell r="P1123">
            <v>0</v>
          </cell>
        </row>
        <row r="1124">
          <cell r="I1124" t="str">
            <v>INPUT</v>
          </cell>
          <cell r="N1124" t="str">
            <v>Altri Crediti diversi</v>
          </cell>
          <cell r="O1124">
            <v>194</v>
          </cell>
          <cell r="P1124">
            <v>194</v>
          </cell>
        </row>
        <row r="1125">
          <cell r="I1125" t="str">
            <v>TOTALE</v>
          </cell>
          <cell r="N1125" t="str">
            <v>B.II.7.e.2) Altri crediti diversi - V/Gestioni interne</v>
          </cell>
          <cell r="O1125">
            <v>4682</v>
          </cell>
          <cell r="P1125">
            <v>4606</v>
          </cell>
        </row>
        <row r="1126">
          <cell r="I1126" t="str">
            <v>INPUT</v>
          </cell>
          <cell r="N1126" t="str">
            <v>Crediti da Bilancio Sanitario</v>
          </cell>
          <cell r="O1126">
            <v>4682</v>
          </cell>
          <cell r="P1126">
            <v>4606</v>
          </cell>
        </row>
        <row r="1127">
          <cell r="I1127" t="str">
            <v>INPUT</v>
          </cell>
          <cell r="N1127" t="str">
            <v>Crediti da Bilancio A.S.S.I.</v>
          </cell>
          <cell r="O1127">
            <v>0</v>
          </cell>
          <cell r="P1127">
            <v>0</v>
          </cell>
        </row>
        <row r="1128">
          <cell r="I1128" t="str">
            <v>INPUT</v>
          </cell>
          <cell r="N1128" t="str">
            <v>Crediti da Bilancio Sociale</v>
          </cell>
          <cell r="O1128">
            <v>0</v>
          </cell>
          <cell r="P1128">
            <v>0</v>
          </cell>
        </row>
        <row r="1129">
          <cell r="I1129" t="str">
            <v>INPUT</v>
          </cell>
          <cell r="N1129" t="str">
            <v>Crediti da Bilancio Ricerca</v>
          </cell>
          <cell r="O1129">
            <v>0</v>
          </cell>
          <cell r="P1129">
            <v>0</v>
          </cell>
        </row>
        <row r="1130">
          <cell r="I1130" t="str">
            <v>TOTALE</v>
          </cell>
          <cell r="N1130" t="str">
            <v>B.III.  Attività finanziarie che non costituiscono immobilizzazioni</v>
          </cell>
          <cell r="O1130">
            <v>0</v>
          </cell>
          <cell r="P1130">
            <v>0</v>
          </cell>
        </row>
        <row r="1131">
          <cell r="H1131" t="str">
            <v>ABA730</v>
          </cell>
          <cell r="I1131" t="str">
            <v>INPUT</v>
          </cell>
          <cell r="J1131" t="str">
            <v>BC0010A</v>
          </cell>
          <cell r="M1131" t="str">
            <v>AB31</v>
          </cell>
          <cell r="N1131" t="str">
            <v>Partecipazioni in imprese controllate</v>
          </cell>
          <cell r="O1131">
            <v>0</v>
          </cell>
          <cell r="P1131">
            <v>0</v>
          </cell>
        </row>
        <row r="1132">
          <cell r="H1132" t="str">
            <v>ABA730</v>
          </cell>
          <cell r="I1132" t="str">
            <v>INPUT</v>
          </cell>
          <cell r="J1132" t="str">
            <v>BC0010A</v>
          </cell>
          <cell r="M1132" t="str">
            <v>AB31</v>
          </cell>
          <cell r="N1132" t="str">
            <v>Partecipazioni in imprese collegate</v>
          </cell>
          <cell r="O1132">
            <v>0</v>
          </cell>
          <cell r="P1132">
            <v>0</v>
          </cell>
        </row>
        <row r="1133">
          <cell r="H1133" t="str">
            <v>ABA730</v>
          </cell>
          <cell r="I1133" t="str">
            <v>INPUT</v>
          </cell>
          <cell r="J1133" t="str">
            <v>BC0010A</v>
          </cell>
          <cell r="M1133" t="str">
            <v>AB31</v>
          </cell>
          <cell r="N1133" t="str">
            <v>Partecipazioni in altre imprese</v>
          </cell>
          <cell r="O1133">
            <v>0</v>
          </cell>
          <cell r="P1133">
            <v>0</v>
          </cell>
        </row>
        <row r="1134">
          <cell r="H1134" t="str">
            <v>ABA740</v>
          </cell>
          <cell r="I1134" t="str">
            <v>INPUT</v>
          </cell>
          <cell r="J1134" t="str">
            <v>BC0020A</v>
          </cell>
          <cell r="M1134" t="str">
            <v>AB32</v>
          </cell>
          <cell r="N1134" t="str">
            <v>Altri titoli (diversi dalle partecipazioni)</v>
          </cell>
          <cell r="O1134">
            <v>0</v>
          </cell>
          <cell r="P1134">
            <v>0</v>
          </cell>
        </row>
        <row r="1135">
          <cell r="I1135" t="str">
            <v>TOTALE</v>
          </cell>
          <cell r="N1135" t="str">
            <v>B.IV. Disponibilità liquide</v>
          </cell>
          <cell r="O1135">
            <v>0</v>
          </cell>
          <cell r="P1135">
            <v>0</v>
          </cell>
        </row>
        <row r="1136">
          <cell r="H1136" t="str">
            <v>ABA760</v>
          </cell>
          <cell r="I1136" t="str">
            <v>INPUT</v>
          </cell>
          <cell r="J1136" t="str">
            <v>BD0010A</v>
          </cell>
          <cell r="M1136" t="str">
            <v>AB41</v>
          </cell>
          <cell r="N1136" t="str">
            <v>Cassa</v>
          </cell>
          <cell r="O1136">
            <v>0</v>
          </cell>
          <cell r="P1136">
            <v>0</v>
          </cell>
        </row>
        <row r="1137">
          <cell r="H1137" t="str">
            <v>ABA770</v>
          </cell>
          <cell r="I1137" t="str">
            <v>INPUT</v>
          </cell>
          <cell r="J1137" t="str">
            <v>BD0020A</v>
          </cell>
          <cell r="M1137" t="str">
            <v>AB42</v>
          </cell>
          <cell r="N1137" t="str">
            <v>Istituto tesoriere</v>
          </cell>
          <cell r="O1137">
            <v>0</v>
          </cell>
          <cell r="P1137">
            <v>0</v>
          </cell>
        </row>
        <row r="1138">
          <cell r="H1138" t="str">
            <v>ABA780</v>
          </cell>
          <cell r="I1138" t="str">
            <v>INPUT</v>
          </cell>
          <cell r="J1138" t="str">
            <v>BD0030A</v>
          </cell>
          <cell r="M1138" t="str">
            <v>AB43</v>
          </cell>
          <cell r="N1138" t="str">
            <v>Tesoreria Unica</v>
          </cell>
          <cell r="O1138">
            <v>0</v>
          </cell>
          <cell r="P1138">
            <v>0</v>
          </cell>
        </row>
        <row r="1139">
          <cell r="H1139" t="str">
            <v>ABA790</v>
          </cell>
          <cell r="I1139" t="str">
            <v>INPUT</v>
          </cell>
          <cell r="J1139" t="str">
            <v>BD0040A</v>
          </cell>
          <cell r="M1139" t="str">
            <v>AB44</v>
          </cell>
          <cell r="N1139" t="str">
            <v>Conto corrente postale</v>
          </cell>
          <cell r="O1139">
            <v>0</v>
          </cell>
          <cell r="P1139">
            <v>0</v>
          </cell>
        </row>
        <row r="1140">
          <cell r="I1140" t="str">
            <v>TOTALE</v>
          </cell>
          <cell r="J1140" t="str">
            <v>CA0000A</v>
          </cell>
          <cell r="N1140" t="str">
            <v>C) RATEI E RISCONTI ATTIVI</v>
          </cell>
          <cell r="O1140">
            <v>0</v>
          </cell>
          <cell r="P1140">
            <v>0</v>
          </cell>
        </row>
        <row r="1141">
          <cell r="I1141" t="str">
            <v>TOTALE</v>
          </cell>
          <cell r="M1141" t="str">
            <v>AC1</v>
          </cell>
          <cell r="N1141" t="str">
            <v>C.I Ratei attivi</v>
          </cell>
          <cell r="O1141">
            <v>0</v>
          </cell>
          <cell r="P1141">
            <v>0</v>
          </cell>
        </row>
        <row r="1142">
          <cell r="H1142" t="str">
            <v>ACA010</v>
          </cell>
          <cell r="I1142" t="str">
            <v>INPUT</v>
          </cell>
          <cell r="N1142" t="str">
            <v>C.I.1) Ratei attivi v/terzi</v>
          </cell>
          <cell r="O1142">
            <v>0</v>
          </cell>
          <cell r="P1142">
            <v>0</v>
          </cell>
        </row>
        <row r="1143">
          <cell r="H1143" t="str">
            <v>ACA020</v>
          </cell>
          <cell r="I1143" t="str">
            <v>TOTALE</v>
          </cell>
          <cell r="N1143" t="str">
            <v>C.I.2) Ratei attivi v/Aziende sanitarie pubbliche della Regione</v>
          </cell>
          <cell r="O1143">
            <v>0</v>
          </cell>
          <cell r="P1143">
            <v>0</v>
          </cell>
        </row>
        <row r="1144">
          <cell r="I1144" t="str">
            <v>INPUT</v>
          </cell>
          <cell r="N1144" t="str">
            <v>Degenze in corso al 31/12</v>
          </cell>
          <cell r="O1144">
            <v>0</v>
          </cell>
          <cell r="P1144">
            <v>0</v>
          </cell>
        </row>
        <row r="1145">
          <cell r="I1145" t="str">
            <v>INPUT</v>
          </cell>
          <cell r="N1145" t="str">
            <v>Ratei attivi verso Asl/Ao/Fondazioni della Regione</v>
          </cell>
          <cell r="O1145">
            <v>0</v>
          </cell>
          <cell r="P1145">
            <v>0</v>
          </cell>
        </row>
        <row r="1146">
          <cell r="I1146" t="str">
            <v>INPUT</v>
          </cell>
          <cell r="N1146" t="str">
            <v>Ratei attivi verso ats/asst/Fondazioni della Regione</v>
          </cell>
          <cell r="O1146">
            <v>0</v>
          </cell>
          <cell r="P1146">
            <v>0</v>
          </cell>
        </row>
        <row r="1147">
          <cell r="I1147" t="str">
            <v>TOTALE</v>
          </cell>
          <cell r="M1147" t="str">
            <v>AC2</v>
          </cell>
          <cell r="N1147" t="str">
            <v>C.II Risconti attivi</v>
          </cell>
          <cell r="O1147">
            <v>0</v>
          </cell>
          <cell r="P1147">
            <v>0</v>
          </cell>
        </row>
        <row r="1148">
          <cell r="H1148" t="str">
            <v>ACA040</v>
          </cell>
          <cell r="I1148" t="str">
            <v>INPUT</v>
          </cell>
          <cell r="N1148" t="str">
            <v>C.II.1) Risconti attivi v/terzi</v>
          </cell>
          <cell r="O1148">
            <v>0</v>
          </cell>
          <cell r="P1148">
            <v>0</v>
          </cell>
        </row>
        <row r="1149">
          <cell r="H1149" t="str">
            <v>ACA050</v>
          </cell>
          <cell r="I1149" t="str">
            <v>INPUT</v>
          </cell>
          <cell r="N1149" t="str">
            <v>C.II.2) Risconti attivi v/Aziende sanitarie pubbliche della Regione</v>
          </cell>
          <cell r="O1149">
            <v>0</v>
          </cell>
          <cell r="P1149">
            <v>0</v>
          </cell>
        </row>
        <row r="1150">
          <cell r="I1150" t="str">
            <v>TOTALE</v>
          </cell>
          <cell r="N1150" t="str">
            <v>D) CONTI D’ORDINE</v>
          </cell>
          <cell r="O1150">
            <v>0</v>
          </cell>
          <cell r="P1150">
            <v>0</v>
          </cell>
        </row>
        <row r="1151">
          <cell r="H1151" t="str">
            <v>ADA000</v>
          </cell>
          <cell r="I1151" t="str">
            <v>INPUT</v>
          </cell>
          <cell r="M1151" t="str">
            <v>AD1</v>
          </cell>
          <cell r="N1151" t="str">
            <v>D.I) Canoni di leasing ancora da pagare</v>
          </cell>
          <cell r="O1151">
            <v>0</v>
          </cell>
          <cell r="P1151">
            <v>0</v>
          </cell>
        </row>
        <row r="1152">
          <cell r="H1152" t="str">
            <v>ADA010</v>
          </cell>
          <cell r="I1152" t="str">
            <v>INPUT</v>
          </cell>
          <cell r="M1152" t="str">
            <v>AD2</v>
          </cell>
          <cell r="N1152" t="str">
            <v>D.II) Depositi cauzionali</v>
          </cell>
          <cell r="O1152">
            <v>0</v>
          </cell>
          <cell r="P1152">
            <v>0</v>
          </cell>
        </row>
        <row r="1153">
          <cell r="H1153" t="str">
            <v>ADA020</v>
          </cell>
          <cell r="I1153" t="str">
            <v>INPUT</v>
          </cell>
          <cell r="M1153" t="str">
            <v>AD3</v>
          </cell>
          <cell r="N1153" t="str">
            <v>D.III) Beni in comodato</v>
          </cell>
          <cell r="O1153">
            <v>0</v>
          </cell>
          <cell r="P1153">
            <v>0</v>
          </cell>
        </row>
        <row r="1154">
          <cell r="H1154" t="str">
            <v>ADA030</v>
          </cell>
          <cell r="I1154" t="str">
            <v>TOTALE</v>
          </cell>
          <cell r="M1154" t="str">
            <v>AD4</v>
          </cell>
          <cell r="N1154" t="str">
            <v>D.IV) Altri conti d'ordine</v>
          </cell>
          <cell r="O1154">
            <v>0</v>
          </cell>
          <cell r="P1154">
            <v>0</v>
          </cell>
        </row>
        <row r="1155">
          <cell r="I1155" t="str">
            <v>TOTALE</v>
          </cell>
          <cell r="N1155" t="str">
            <v>Garanzie prestate</v>
          </cell>
          <cell r="O1155">
            <v>0</v>
          </cell>
          <cell r="P1155">
            <v>0</v>
          </cell>
        </row>
        <row r="1156">
          <cell r="I1156" t="str">
            <v>INPUT</v>
          </cell>
          <cell r="N1156" t="str">
            <v>Garanzie prestate: di cui fidejussioni</v>
          </cell>
          <cell r="O1156">
            <v>0</v>
          </cell>
          <cell r="P1156">
            <v>0</v>
          </cell>
        </row>
        <row r="1157">
          <cell r="I1157" t="str">
            <v>INPUT</v>
          </cell>
          <cell r="N1157" t="str">
            <v>Garanzie prestate: di cui avalli</v>
          </cell>
          <cell r="O1157">
            <v>0</v>
          </cell>
          <cell r="P1157">
            <v>0</v>
          </cell>
        </row>
        <row r="1158">
          <cell r="I1158" t="str">
            <v>INPUT</v>
          </cell>
          <cell r="N1158" t="str">
            <v>Garanzie prestate: di cui altre garanzie personali e reali</v>
          </cell>
          <cell r="O1158">
            <v>0</v>
          </cell>
          <cell r="P1158">
            <v>0</v>
          </cell>
        </row>
        <row r="1159">
          <cell r="I1159" t="str">
            <v>TOTALE</v>
          </cell>
          <cell r="N1159" t="str">
            <v>Garanzie ricevute</v>
          </cell>
          <cell r="O1159">
            <v>0</v>
          </cell>
          <cell r="P1159">
            <v>0</v>
          </cell>
        </row>
        <row r="1160">
          <cell r="I1160" t="str">
            <v>INPUT</v>
          </cell>
          <cell r="N1160" t="str">
            <v>Garanzie ricevute: di cui fidejussioni</v>
          </cell>
          <cell r="O1160">
            <v>0</v>
          </cell>
          <cell r="P1160">
            <v>0</v>
          </cell>
        </row>
        <row r="1161">
          <cell r="I1161" t="str">
            <v>INPUT</v>
          </cell>
          <cell r="N1161" t="str">
            <v>Garanzie ricevute: di cui avalli</v>
          </cell>
          <cell r="O1161">
            <v>0</v>
          </cell>
          <cell r="P1161">
            <v>0</v>
          </cell>
        </row>
        <row r="1162">
          <cell r="I1162" t="str">
            <v>INPUT</v>
          </cell>
          <cell r="N1162" t="str">
            <v>Garanzie ricevute: di cui altre garanzie personali e reali</v>
          </cell>
          <cell r="O1162">
            <v>0</v>
          </cell>
          <cell r="P1162">
            <v>0</v>
          </cell>
        </row>
        <row r="1163">
          <cell r="I1163" t="str">
            <v>INPUT</v>
          </cell>
          <cell r="N1163" t="str">
            <v>Beni in contenzioso</v>
          </cell>
          <cell r="O1163">
            <v>0</v>
          </cell>
          <cell r="P1163">
            <v>0</v>
          </cell>
        </row>
        <row r="1164">
          <cell r="I1164" t="str">
            <v>TOTALE</v>
          </cell>
          <cell r="N1164" t="str">
            <v>Altri impegni assunti</v>
          </cell>
          <cell r="O1164">
            <v>0</v>
          </cell>
          <cell r="P1164">
            <v>0</v>
          </cell>
        </row>
        <row r="1165">
          <cell r="I1165" t="str">
            <v>INPUT</v>
          </cell>
          <cell r="N1165" t="str">
            <v>di cui contratti in service</v>
          </cell>
          <cell r="O1165">
            <v>0</v>
          </cell>
          <cell r="P1165">
            <v>0</v>
          </cell>
        </row>
        <row r="1166">
          <cell r="I1166" t="str">
            <v>INPUT</v>
          </cell>
          <cell r="N1166" t="str">
            <v>di cui conto visione</v>
          </cell>
          <cell r="O1166">
            <v>0</v>
          </cell>
          <cell r="P1166">
            <v>0</v>
          </cell>
        </row>
        <row r="1167">
          <cell r="I1167" t="str">
            <v>INPUT</v>
          </cell>
          <cell r="N1167" t="str">
            <v>di cui impegni contrattuali pluriennali</v>
          </cell>
          <cell r="O1167">
            <v>0</v>
          </cell>
          <cell r="P1167">
            <v>0</v>
          </cell>
        </row>
        <row r="1168">
          <cell r="I1168" t="str">
            <v>INPUT</v>
          </cell>
          <cell r="N1168" t="str">
            <v>di cui altro</v>
          </cell>
          <cell r="O1168">
            <v>0</v>
          </cell>
          <cell r="P1168">
            <v>0</v>
          </cell>
        </row>
        <row r="1169">
          <cell r="I1169" t="str">
            <v>TOTALE</v>
          </cell>
          <cell r="N1169" t="str">
            <v>PASSIVITA’.</v>
          </cell>
          <cell r="O1169">
            <v>16222</v>
          </cell>
          <cell r="P1169">
            <v>17780</v>
          </cell>
        </row>
        <row r="1170">
          <cell r="I1170" t="str">
            <v>TOTALE</v>
          </cell>
          <cell r="N1170" t="str">
            <v>A) PATRIMONIO NETTO</v>
          </cell>
          <cell r="O1170">
            <v>2082</v>
          </cell>
          <cell r="P1170">
            <v>2056</v>
          </cell>
        </row>
        <row r="1171">
          <cell r="H1171" t="str">
            <v>PAA000</v>
          </cell>
          <cell r="I1171" t="str">
            <v>INPUT</v>
          </cell>
          <cell r="J1171" t="str">
            <v>PA1000A</v>
          </cell>
          <cell r="M1171" t="str">
            <v>PA1</v>
          </cell>
          <cell r="N1171" t="str">
            <v>A.I) FONDO DI DOTAZIONE</v>
          </cell>
          <cell r="O1171">
            <v>0</v>
          </cell>
          <cell r="P1171">
            <v>0</v>
          </cell>
        </row>
        <row r="1172">
          <cell r="I1172" t="str">
            <v>TOTALE</v>
          </cell>
          <cell r="N1172" t="str">
            <v>A.II) FINANZIAMENTI PER INVESTIMENTI</v>
          </cell>
          <cell r="O1172">
            <v>2082</v>
          </cell>
          <cell r="P1172">
            <v>1669</v>
          </cell>
        </row>
        <row r="1173">
          <cell r="H1173" t="str">
            <v>PAA020</v>
          </cell>
          <cell r="I1173" t="str">
            <v>INPUT</v>
          </cell>
          <cell r="J1173" t="str">
            <v>PA2000A</v>
          </cell>
          <cell r="M1173" t="str">
            <v>PA21</v>
          </cell>
          <cell r="N1173" t="str">
            <v>A.II.1) Finanziamenti per beni di prima dotazione</v>
          </cell>
          <cell r="O1173">
            <v>0</v>
          </cell>
          <cell r="P1173">
            <v>0</v>
          </cell>
        </row>
        <row r="1174">
          <cell r="I1174" t="str">
            <v>TOTALE</v>
          </cell>
          <cell r="J1174" t="str">
            <v>PA2000B</v>
          </cell>
          <cell r="N1174" t="str">
            <v>A.II.2) Finanziamenti da Stato per investimenti</v>
          </cell>
          <cell r="O1174">
            <v>1112</v>
          </cell>
          <cell r="P1174">
            <v>699</v>
          </cell>
        </row>
        <row r="1175">
          <cell r="H1175" t="str">
            <v>PAA040</v>
          </cell>
          <cell r="I1175" t="str">
            <v>INPUT</v>
          </cell>
          <cell r="M1175" t="str">
            <v>PA22a</v>
          </cell>
          <cell r="N1175" t="str">
            <v>A.II.2.a) Finanziamenti da Stato per investimenti - ex art. 20 legge 67/88</v>
          </cell>
          <cell r="O1175">
            <v>0</v>
          </cell>
          <cell r="P1175">
            <v>0</v>
          </cell>
        </row>
        <row r="1176">
          <cell r="H1176" t="str">
            <v>PAA050</v>
          </cell>
          <cell r="I1176" t="str">
            <v>INPUT</v>
          </cell>
          <cell r="M1176" t="str">
            <v>PA22b</v>
          </cell>
          <cell r="N1176" t="str">
            <v>A.II.2.b) Finanziamenti da Stato per investimenti - ricerca</v>
          </cell>
          <cell r="O1176">
            <v>0</v>
          </cell>
          <cell r="P1176">
            <v>0</v>
          </cell>
        </row>
        <row r="1177">
          <cell r="H1177" t="str">
            <v>PAA060</v>
          </cell>
          <cell r="I1177" t="str">
            <v>INPUT</v>
          </cell>
          <cell r="M1177" t="str">
            <v>PA22c</v>
          </cell>
          <cell r="N1177" t="str">
            <v>A.II.2.c) Finanziamenti da Stato per investimenti - altro</v>
          </cell>
          <cell r="O1177">
            <v>1112</v>
          </cell>
          <cell r="P1177">
            <v>699</v>
          </cell>
        </row>
        <row r="1178">
          <cell r="H1178" t="str">
            <v>PAA070</v>
          </cell>
          <cell r="I1178" t="str">
            <v>INPUT</v>
          </cell>
          <cell r="J1178" t="str">
            <v>PA2000C</v>
          </cell>
          <cell r="M1178" t="str">
            <v>PA23</v>
          </cell>
          <cell r="N1178" t="str">
            <v>A.II.3) Finanziamenti da Regione per investimenti</v>
          </cell>
          <cell r="O1178">
            <v>600</v>
          </cell>
          <cell r="P1178">
            <v>600</v>
          </cell>
        </row>
        <row r="1179">
          <cell r="H1179" t="str">
            <v>PAA080</v>
          </cell>
          <cell r="I1179" t="str">
            <v>INPUT</v>
          </cell>
          <cell r="J1179" t="str">
            <v>PA2000D</v>
          </cell>
          <cell r="M1179" t="str">
            <v>PA24</v>
          </cell>
          <cell r="N1179" t="str">
            <v>A.II.4) Finanziamenti da altri soggetti pubblici per investimenti</v>
          </cell>
          <cell r="O1179">
            <v>357</v>
          </cell>
          <cell r="P1179">
            <v>357</v>
          </cell>
        </row>
        <row r="1180">
          <cell r="H1180" t="str">
            <v>PAA090</v>
          </cell>
          <cell r="I1180" t="str">
            <v>INPUT</v>
          </cell>
          <cell r="J1180" t="str">
            <v>PA2000E</v>
          </cell>
          <cell r="M1180" t="str">
            <v>PA25</v>
          </cell>
          <cell r="N1180" t="str">
            <v>A.II.5) Finanziamenti per investimenti da rettifica contributi in conto esercizio</v>
          </cell>
          <cell r="O1180">
            <v>13</v>
          </cell>
          <cell r="P1180">
            <v>13</v>
          </cell>
        </row>
        <row r="1181">
          <cell r="H1181" t="str">
            <v>PAA100</v>
          </cell>
          <cell r="I1181" t="str">
            <v>INPUT</v>
          </cell>
          <cell r="J1181" t="str">
            <v>PA3000A</v>
          </cell>
          <cell r="M1181" t="str">
            <v>PA3</v>
          </cell>
          <cell r="N1181" t="str">
            <v>A.III) RISERVE DA DONAZIONI E LASCITI VINCOLATI AD INVESTIMENTI</v>
          </cell>
          <cell r="O1181">
            <v>0</v>
          </cell>
          <cell r="P1181">
            <v>387</v>
          </cell>
        </row>
        <row r="1182">
          <cell r="I1182" t="str">
            <v>TOTALE</v>
          </cell>
          <cell r="J1182" t="str">
            <v>PA4000A</v>
          </cell>
          <cell r="M1182" t="str">
            <v>PA4</v>
          </cell>
          <cell r="N1182" t="str">
            <v>A.IV) ALTRE RISERVE</v>
          </cell>
          <cell r="O1182">
            <v>0</v>
          </cell>
          <cell r="P1182">
            <v>0</v>
          </cell>
        </row>
        <row r="1183">
          <cell r="H1183" t="str">
            <v>PAA120</v>
          </cell>
          <cell r="I1183" t="str">
            <v>INPUT</v>
          </cell>
          <cell r="N1183" t="str">
            <v>A.IV.1) Riserve da rivalutazioni</v>
          </cell>
          <cell r="O1183">
            <v>0</v>
          </cell>
          <cell r="P1183">
            <v>0</v>
          </cell>
        </row>
        <row r="1184">
          <cell r="H1184" t="str">
            <v>PAA130</v>
          </cell>
          <cell r="I1184" t="str">
            <v>INPUT</v>
          </cell>
          <cell r="N1184" t="str">
            <v>A.IV.2) Riserve da plusvalenze da reinvestire</v>
          </cell>
          <cell r="O1184">
            <v>0</v>
          </cell>
          <cell r="P1184">
            <v>0</v>
          </cell>
        </row>
        <row r="1185">
          <cell r="H1185" t="str">
            <v>PAA140</v>
          </cell>
          <cell r="I1185" t="str">
            <v>INPUT</v>
          </cell>
          <cell r="N1185" t="str">
            <v>A.IV.3) Contributi da reinvestire</v>
          </cell>
          <cell r="O1185">
            <v>0</v>
          </cell>
          <cell r="P1185">
            <v>0</v>
          </cell>
        </row>
        <row r="1186">
          <cell r="H1186" t="str">
            <v>PAA150</v>
          </cell>
          <cell r="I1186" t="str">
            <v>INPUT</v>
          </cell>
          <cell r="N1186" t="str">
            <v>A.IV.4) Riserve da utili di esercizio destinati ad investimenti</v>
          </cell>
          <cell r="O1186">
            <v>0</v>
          </cell>
          <cell r="P1186">
            <v>0</v>
          </cell>
        </row>
        <row r="1187">
          <cell r="H1187" t="str">
            <v>PAA160</v>
          </cell>
          <cell r="I1187" t="str">
            <v>INPUT</v>
          </cell>
          <cell r="N1187" t="str">
            <v>A.IV.5) Riserve diverse</v>
          </cell>
          <cell r="O1187">
            <v>0</v>
          </cell>
          <cell r="P1187">
            <v>0</v>
          </cell>
        </row>
        <row r="1188">
          <cell r="I1188" t="str">
            <v>TOTALE</v>
          </cell>
          <cell r="J1188" t="str">
            <v>PA5000A</v>
          </cell>
          <cell r="M1188" t="str">
            <v>PA5</v>
          </cell>
          <cell r="N1188" t="str">
            <v>A.V) CONTRIBUTI PER RIPIANO PERDITE</v>
          </cell>
          <cell r="O1188">
            <v>0</v>
          </cell>
          <cell r="P1188">
            <v>0</v>
          </cell>
        </row>
        <row r="1189">
          <cell r="H1189" t="str">
            <v>PAA180</v>
          </cell>
          <cell r="I1189" t="str">
            <v>INPUT</v>
          </cell>
          <cell r="N1189" t="str">
            <v>A.V.1) Contributi per copertura debiti al 31/12/2005</v>
          </cell>
          <cell r="O1189">
            <v>0</v>
          </cell>
          <cell r="P1189">
            <v>0</v>
          </cell>
        </row>
        <row r="1190">
          <cell r="H1190" t="str">
            <v>PAA190</v>
          </cell>
          <cell r="I1190" t="str">
            <v>INPUT</v>
          </cell>
          <cell r="N1190" t="str">
            <v>A.V.2) Contributi per ricostituzione risorse da investimenti esercizi precedenti</v>
          </cell>
          <cell r="O1190">
            <v>0</v>
          </cell>
          <cell r="P1190">
            <v>0</v>
          </cell>
        </row>
        <row r="1191">
          <cell r="H1191" t="str">
            <v>PAA200</v>
          </cell>
          <cell r="I1191" t="str">
            <v>INPUT</v>
          </cell>
          <cell r="N1191" t="str">
            <v>A.V.3) Altro</v>
          </cell>
          <cell r="O1191">
            <v>0</v>
          </cell>
          <cell r="P1191">
            <v>0</v>
          </cell>
        </row>
        <row r="1192">
          <cell r="H1192" t="str">
            <v>PAA210</v>
          </cell>
          <cell r="I1192" t="str">
            <v>INPUT</v>
          </cell>
          <cell r="J1192" t="str">
            <v>PA6000A</v>
          </cell>
          <cell r="M1192" t="str">
            <v>PA6</v>
          </cell>
          <cell r="N1192" t="str">
            <v>A.VI) UTILI (PERDITE) PORTATI A NUOVO</v>
          </cell>
          <cell r="O1192">
            <v>0</v>
          </cell>
          <cell r="P1192">
            <v>0</v>
          </cell>
        </row>
        <row r="1193">
          <cell r="H1193" t="str">
            <v>PAA220</v>
          </cell>
          <cell r="I1193" t="str">
            <v>INPUT</v>
          </cell>
          <cell r="J1193" t="str">
            <v>PA7000A</v>
          </cell>
          <cell r="M1193" t="str">
            <v>PA7</v>
          </cell>
          <cell r="N1193" t="str">
            <v>A.VII) UTILE (PERDITA) D'ESERCIZIO</v>
          </cell>
          <cell r="O1193">
            <v>0</v>
          </cell>
          <cell r="P1193">
            <v>0</v>
          </cell>
        </row>
        <row r="1194">
          <cell r="I1194" t="str">
            <v>TOTALE</v>
          </cell>
          <cell r="N1194" t="str">
            <v>B) FONDI PER RISCHI ED ONERI</v>
          </cell>
          <cell r="O1194">
            <v>12933</v>
          </cell>
          <cell r="P1194">
            <v>14547</v>
          </cell>
        </row>
        <row r="1195">
          <cell r="H1195" t="str">
            <v>PBA000</v>
          </cell>
          <cell r="I1195" t="str">
            <v>TOTALE</v>
          </cell>
          <cell r="J1195" t="str">
            <v>PB1000A</v>
          </cell>
          <cell r="M1195" t="str">
            <v>PB1</v>
          </cell>
          <cell r="N1195" t="str">
            <v>B.I)  Fondi per imposte, anche differite</v>
          </cell>
          <cell r="O1195">
            <v>0</v>
          </cell>
          <cell r="P1195">
            <v>0</v>
          </cell>
        </row>
        <row r="1196">
          <cell r="I1196" t="str">
            <v>INPUT</v>
          </cell>
          <cell r="N1196" t="str">
            <v>Fondi per imposte</v>
          </cell>
          <cell r="O1196">
            <v>0</v>
          </cell>
          <cell r="P1196">
            <v>0</v>
          </cell>
        </row>
        <row r="1197">
          <cell r="I1197" t="str">
            <v>INPUT</v>
          </cell>
          <cell r="N1197" t="str">
            <v>Altri fondi per imposte</v>
          </cell>
          <cell r="O1197">
            <v>0</v>
          </cell>
          <cell r="P1197">
            <v>0</v>
          </cell>
        </row>
        <row r="1198">
          <cell r="I1198" t="str">
            <v>TOTALE</v>
          </cell>
          <cell r="M1198" t="str">
            <v>PB2</v>
          </cell>
          <cell r="N1198" t="str">
            <v>B.II)  Fondi per rischi</v>
          </cell>
          <cell r="O1198">
            <v>0</v>
          </cell>
          <cell r="P1198">
            <v>0</v>
          </cell>
        </row>
        <row r="1199">
          <cell r="H1199" t="str">
            <v>PBA020</v>
          </cell>
          <cell r="I1199" t="str">
            <v>INPUT</v>
          </cell>
          <cell r="J1199" t="str">
            <v>PB2000A</v>
          </cell>
          <cell r="N1199" t="str">
            <v>B.II.1) Fondo rischi per cause civili ed oneri processuali</v>
          </cell>
          <cell r="O1199">
            <v>0</v>
          </cell>
          <cell r="P1199">
            <v>0</v>
          </cell>
        </row>
        <row r="1200">
          <cell r="H1200" t="str">
            <v>PBA030</v>
          </cell>
          <cell r="I1200" t="str">
            <v>INPUT</v>
          </cell>
          <cell r="J1200" t="str">
            <v>PB2000B</v>
          </cell>
          <cell r="N1200" t="str">
            <v>B.II.2) Fondo rischi per contenzioso personale dipendente</v>
          </cell>
          <cell r="O1200">
            <v>0</v>
          </cell>
          <cell r="P1200">
            <v>0</v>
          </cell>
        </row>
        <row r="1201">
          <cell r="H1201" t="str">
            <v>PBA040</v>
          </cell>
          <cell r="I1201" t="str">
            <v>INPUT</v>
          </cell>
          <cell r="J1201" t="str">
            <v>PB2000C</v>
          </cell>
          <cell r="N1201" t="str">
            <v>B.II.3) Fondo rischi connessi all'acquisto di prestazioni sanitarie da privato</v>
          </cell>
          <cell r="O1201">
            <v>0</v>
          </cell>
          <cell r="P1201">
            <v>0</v>
          </cell>
        </row>
        <row r="1202">
          <cell r="H1202" t="str">
            <v>PBA050</v>
          </cell>
          <cell r="I1202" t="str">
            <v>INPUT</v>
          </cell>
          <cell r="J1202" t="str">
            <v>PB2000D</v>
          </cell>
          <cell r="N1202" t="str">
            <v>B.II.4) Fondo rischi per copertura diretta dei rischi (autoassicurazione)</v>
          </cell>
          <cell r="O1202">
            <v>0</v>
          </cell>
          <cell r="P1202">
            <v>0</v>
          </cell>
        </row>
        <row r="1203">
          <cell r="H1203" t="str">
            <v>PBA060</v>
          </cell>
          <cell r="I1203" t="str">
            <v>INPUT</v>
          </cell>
          <cell r="J1203" t="str">
            <v>PB2000E</v>
          </cell>
          <cell r="N1203" t="str">
            <v>B.II.5) Altri fondi rischi</v>
          </cell>
          <cell r="O1203">
            <v>0</v>
          </cell>
          <cell r="P1203">
            <v>0</v>
          </cell>
        </row>
        <row r="1204">
          <cell r="I1204" t="str">
            <v>TOTALE</v>
          </cell>
          <cell r="M1204" t="str">
            <v>PB3</v>
          </cell>
          <cell r="N1204" t="str">
            <v>B.III)  Fondi da distribuire</v>
          </cell>
          <cell r="O1204">
            <v>0</v>
          </cell>
          <cell r="P1204">
            <v>0</v>
          </cell>
        </row>
        <row r="1205">
          <cell r="H1205" t="str">
            <v>PBA080</v>
          </cell>
          <cell r="I1205" t="str">
            <v>INPUT</v>
          </cell>
          <cell r="J1205" t="str">
            <v>PB3000A</v>
          </cell>
          <cell r="N1205" t="str">
            <v>B.III.1) FSR indistinto da distribuire</v>
          </cell>
          <cell r="O1205">
            <v>0</v>
          </cell>
          <cell r="P1205">
            <v>0</v>
          </cell>
        </row>
        <row r="1206">
          <cell r="H1206" t="str">
            <v>PBA090</v>
          </cell>
          <cell r="I1206" t="str">
            <v>INPUT</v>
          </cell>
          <cell r="J1206" t="str">
            <v>PB3000B</v>
          </cell>
          <cell r="N1206" t="str">
            <v>B.III.2) FSR vincolato da distribuire</v>
          </cell>
          <cell r="O1206">
            <v>0</v>
          </cell>
          <cell r="P1206">
            <v>0</v>
          </cell>
        </row>
        <row r="1207">
          <cell r="H1207" t="str">
            <v>PBA100</v>
          </cell>
          <cell r="I1207" t="str">
            <v>INPUT</v>
          </cell>
          <cell r="J1207" t="str">
            <v>PB3000C</v>
          </cell>
          <cell r="N1207" t="str">
            <v>B.III.3) Fondo per ripiano disavanzi pregressi</v>
          </cell>
          <cell r="O1207">
            <v>0</v>
          </cell>
          <cell r="P1207">
            <v>0</v>
          </cell>
        </row>
        <row r="1208">
          <cell r="H1208" t="str">
            <v>PBA110</v>
          </cell>
          <cell r="I1208" t="str">
            <v>INPUT</v>
          </cell>
          <cell r="J1208" t="str">
            <v>PB3000D</v>
          </cell>
          <cell r="N1208" t="str">
            <v>B.III.4) Fondo finanziamento sanitario aggiuntivo corrente LEA</v>
          </cell>
          <cell r="O1208">
            <v>0</v>
          </cell>
          <cell r="P1208">
            <v>0</v>
          </cell>
        </row>
        <row r="1209">
          <cell r="H1209" t="str">
            <v>PBA120</v>
          </cell>
          <cell r="I1209" t="str">
            <v>INPUT</v>
          </cell>
          <cell r="J1209" t="str">
            <v>PB3000E</v>
          </cell>
          <cell r="N1209" t="str">
            <v>B.III.5) Fondo finanziamento sanitario aggiuntivo corrente extra LEA</v>
          </cell>
          <cell r="O1209">
            <v>0</v>
          </cell>
          <cell r="P1209">
            <v>0</v>
          </cell>
        </row>
        <row r="1210">
          <cell r="H1210" t="str">
            <v>PBA130</v>
          </cell>
          <cell r="I1210" t="str">
            <v>INPUT</v>
          </cell>
          <cell r="J1210" t="str">
            <v>PB3000F</v>
          </cell>
          <cell r="N1210" t="str">
            <v>B.III.6) Fondo finanziamento per ricerca</v>
          </cell>
          <cell r="O1210">
            <v>0</v>
          </cell>
          <cell r="P1210">
            <v>0</v>
          </cell>
        </row>
        <row r="1211">
          <cell r="H1211" t="str">
            <v>PBA140</v>
          </cell>
          <cell r="I1211" t="str">
            <v>INPUT</v>
          </cell>
          <cell r="J1211" t="str">
            <v>PB3000G</v>
          </cell>
          <cell r="N1211" t="str">
            <v>B.III.7) Fondo finanziamento per investimenti</v>
          </cell>
          <cell r="O1211">
            <v>0</v>
          </cell>
          <cell r="P1211">
            <v>0</v>
          </cell>
        </row>
        <row r="1212">
          <cell r="I1212" t="str">
            <v>TOTALE</v>
          </cell>
          <cell r="M1212" t="str">
            <v>PB4</v>
          </cell>
          <cell r="N1212" t="str">
            <v>B.IV)  Quote inutilizzate contributi</v>
          </cell>
          <cell r="O1212">
            <v>12733</v>
          </cell>
          <cell r="P1212">
            <v>14347</v>
          </cell>
        </row>
        <row r="1213">
          <cell r="H1213" t="str">
            <v>PBA160</v>
          </cell>
          <cell r="I1213" t="str">
            <v>TOTALE</v>
          </cell>
          <cell r="J1213" t="str">
            <v>PB4000A</v>
          </cell>
          <cell r="N1213" t="str">
            <v>B.IV.1) Quote inutilizzate contributi da Regione o Prov. Aut. per quota F.S. vincolato</v>
          </cell>
          <cell r="O1213">
            <v>0</v>
          </cell>
          <cell r="P1213">
            <v>0</v>
          </cell>
        </row>
        <row r="1214">
          <cell r="I1214" t="str">
            <v>INPUT</v>
          </cell>
          <cell r="N1214" t="str">
            <v>Quote inutilizzate contributi da Regione o Prov. Aut. per quota F.S. indistinto</v>
          </cell>
          <cell r="O1214">
            <v>0</v>
          </cell>
          <cell r="P1214">
            <v>0</v>
          </cell>
        </row>
        <row r="1215">
          <cell r="I1215" t="str">
            <v>INPUT</v>
          </cell>
          <cell r="N1215" t="str">
            <v>Quote inutilizzate contributi da Regione o Prov. Aut. per quota F.S. vincolato</v>
          </cell>
          <cell r="O1215">
            <v>0</v>
          </cell>
          <cell r="P1215">
            <v>0</v>
          </cell>
        </row>
        <row r="1216">
          <cell r="I1216" t="str">
            <v>INPUT</v>
          </cell>
          <cell r="N1216" t="str">
            <v>Quote inutilizzate contributi vincolati dell'esercizio da Asl/Ao/Fondazioni per quota FSR Indistinto</v>
          </cell>
          <cell r="O1216">
            <v>0</v>
          </cell>
          <cell r="P1216">
            <v>0</v>
          </cell>
        </row>
        <row r="1217">
          <cell r="I1217" t="str">
            <v>INPUT</v>
          </cell>
          <cell r="N1217" t="str">
            <v>Quote inutilizzate contributi vincolati dell'esercizio da Asl/Ao/Fondazioni per quota FSR Vincolato</v>
          </cell>
          <cell r="O1217">
            <v>0</v>
          </cell>
          <cell r="P1217">
            <v>0</v>
          </cell>
        </row>
        <row r="1218">
          <cell r="H1218" t="str">
            <v>PBA170</v>
          </cell>
          <cell r="I1218" t="str">
            <v>INPUT</v>
          </cell>
          <cell r="J1218" t="str">
            <v>PB4000B</v>
          </cell>
          <cell r="N1218" t="str">
            <v>B.IV.2) Quote inutilizzate contributi vincolati da soggetti pubblici (extra fondo)</v>
          </cell>
          <cell r="O1218">
            <v>0</v>
          </cell>
          <cell r="P1218">
            <v>1022</v>
          </cell>
        </row>
        <row r="1219">
          <cell r="H1219" t="str">
            <v>PBA180</v>
          </cell>
          <cell r="I1219" t="str">
            <v>TOTALE</v>
          </cell>
          <cell r="J1219" t="str">
            <v>PB4000C</v>
          </cell>
          <cell r="N1219" t="str">
            <v>B.IV.3) Quote inutilizzate contributi per ricerca</v>
          </cell>
          <cell r="O1219">
            <v>12733</v>
          </cell>
          <cell r="P1219">
            <v>13325</v>
          </cell>
        </row>
        <row r="1220">
          <cell r="I1220" t="str">
            <v>INPUT</v>
          </cell>
          <cell r="N1220" t="str">
            <v>Quote inutilizzate contributi vincolati dell'esercizio  per ricerca da Ministero</v>
          </cell>
          <cell r="O1220">
            <v>2195</v>
          </cell>
          <cell r="P1220">
            <v>3101</v>
          </cell>
        </row>
        <row r="1221">
          <cell r="I1221" t="str">
            <v>INPUT</v>
          </cell>
          <cell r="N1221" t="str">
            <v>Quote inutilizzate contributi vincolati dell'esercizio  per ricerca da Regione</v>
          </cell>
          <cell r="O1221">
            <v>140</v>
          </cell>
          <cell r="P1221">
            <v>64</v>
          </cell>
        </row>
        <row r="1222">
          <cell r="I1222" t="str">
            <v>INPUT</v>
          </cell>
          <cell r="N1222" t="str">
            <v>Quote inutilizzate contributi vincolati dell'esercizio  per ricerca da Asl/Ao/Fondazioni</v>
          </cell>
          <cell r="O1222">
            <v>0</v>
          </cell>
          <cell r="P1222">
            <v>0</v>
          </cell>
        </row>
        <row r="1223">
          <cell r="I1223" t="str">
            <v>INPUT</v>
          </cell>
          <cell r="N1223" t="str">
            <v>Quote inutilizzate contributi vincolati dell'esercizio  per ricerca da altri Enti Pubblici</v>
          </cell>
          <cell r="O1223">
            <v>5516</v>
          </cell>
          <cell r="P1223">
            <v>4668</v>
          </cell>
        </row>
        <row r="1224">
          <cell r="I1224" t="str">
            <v>INPUT</v>
          </cell>
          <cell r="N1224" t="str">
            <v>Quote inutilizzate contributi vincolati dell'esercizio  per ricerca da privati</v>
          </cell>
          <cell r="O1224">
            <v>4882</v>
          </cell>
          <cell r="P1224">
            <v>5492</v>
          </cell>
        </row>
        <row r="1225">
          <cell r="H1225" t="str">
            <v>PBA190</v>
          </cell>
          <cell r="I1225" t="str">
            <v>INPUT</v>
          </cell>
          <cell r="J1225" t="str">
            <v>PB4000D</v>
          </cell>
          <cell r="N1225" t="str">
            <v>B.IV.4) Quote inutilizzate contributi vincolati da privati</v>
          </cell>
          <cell r="O1225">
            <v>0</v>
          </cell>
          <cell r="P1225">
            <v>0</v>
          </cell>
        </row>
        <row r="1226">
          <cell r="I1226" t="str">
            <v>TOTALE</v>
          </cell>
          <cell r="M1226" t="str">
            <v>PB5</v>
          </cell>
          <cell r="N1226" t="str">
            <v>B.V)  Altri fondi per oneri e spese</v>
          </cell>
          <cell r="O1226">
            <v>200</v>
          </cell>
          <cell r="P1226">
            <v>200</v>
          </cell>
        </row>
        <row r="1227">
          <cell r="H1227" t="str">
            <v>PBA210</v>
          </cell>
          <cell r="I1227" t="str">
            <v>TOTALE</v>
          </cell>
          <cell r="J1227" t="str">
            <v>PB5000A</v>
          </cell>
          <cell r="N1227" t="str">
            <v>B.V.1) Fondi integrativi pensione</v>
          </cell>
          <cell r="O1227">
            <v>0</v>
          </cell>
          <cell r="P1227">
            <v>0</v>
          </cell>
        </row>
        <row r="1228">
          <cell r="I1228" t="str">
            <v>INPUT</v>
          </cell>
          <cell r="N1228" t="str">
            <v>Fondi integrativi pensione aziendali</v>
          </cell>
          <cell r="O1228">
            <v>0</v>
          </cell>
          <cell r="P1228">
            <v>0</v>
          </cell>
        </row>
        <row r="1229">
          <cell r="I1229" t="str">
            <v>INPUT</v>
          </cell>
          <cell r="N1229" t="str">
            <v>Fondo integrativo pensione contrattuale</v>
          </cell>
          <cell r="O1229">
            <v>0</v>
          </cell>
          <cell r="P1229">
            <v>0</v>
          </cell>
        </row>
        <row r="1230">
          <cell r="I1230" t="str">
            <v>TOTALE</v>
          </cell>
          <cell r="J1230" t="str">
            <v>PB5000B</v>
          </cell>
          <cell r="N1230" t="str">
            <v>B.V.2) Fondo per rinnovi contrattuali</v>
          </cell>
          <cell r="O1230">
            <v>120</v>
          </cell>
          <cell r="P1230">
            <v>120</v>
          </cell>
        </row>
        <row r="1231">
          <cell r="H1231" t="str">
            <v>PBA230</v>
          </cell>
          <cell r="I1231" t="str">
            <v>INPUT</v>
          </cell>
          <cell r="N1231" t="str">
            <v>Fondo per  Rinnovi contratt. - dirigenza medica</v>
          </cell>
          <cell r="O1231">
            <v>46</v>
          </cell>
          <cell r="P1231">
            <v>46</v>
          </cell>
        </row>
        <row r="1232">
          <cell r="H1232" t="str">
            <v>PBA230</v>
          </cell>
          <cell r="I1232" t="str">
            <v>INPUT</v>
          </cell>
          <cell r="N1232" t="str">
            <v>Fondo per  Rinnovi contratt.- dirigenza non medica</v>
          </cell>
          <cell r="O1232">
            <v>9</v>
          </cell>
          <cell r="P1232">
            <v>9</v>
          </cell>
        </row>
        <row r="1233">
          <cell r="H1233" t="str">
            <v>PBA230</v>
          </cell>
          <cell r="I1233" t="str">
            <v>INPUT</v>
          </cell>
          <cell r="N1233" t="str">
            <v>Fondo per  Rinnovi contratt.: - comparto</v>
          </cell>
          <cell r="O1233">
            <v>65</v>
          </cell>
          <cell r="P1233">
            <v>65</v>
          </cell>
        </row>
        <row r="1234">
          <cell r="H1234" t="str">
            <v>PBA240</v>
          </cell>
          <cell r="I1234" t="str">
            <v>INPUT</v>
          </cell>
          <cell r="N1234" t="str">
            <v>Fondo per  Rinnovi convenzioni MMG/Pls/MCA ed altri</v>
          </cell>
          <cell r="O1234">
            <v>0</v>
          </cell>
          <cell r="P1234">
            <v>0</v>
          </cell>
        </row>
        <row r="1235">
          <cell r="H1235" t="str">
            <v>PBA250</v>
          </cell>
          <cell r="I1235" t="str">
            <v>INPUT</v>
          </cell>
          <cell r="N1235" t="str">
            <v>Fondo per  Rinnovi contratt.: medici SUMAI</v>
          </cell>
          <cell r="O1235">
            <v>0</v>
          </cell>
          <cell r="P1235">
            <v>0</v>
          </cell>
        </row>
        <row r="1236">
          <cell r="H1236" t="str">
            <v>PBA260</v>
          </cell>
          <cell r="I1236" t="str">
            <v>INPUT</v>
          </cell>
          <cell r="J1236" t="str">
            <v>PB5000C</v>
          </cell>
          <cell r="N1236" t="str">
            <v>B.V.3) Altri fondi per oneri e spese</v>
          </cell>
          <cell r="O1236">
            <v>80</v>
          </cell>
          <cell r="P1236">
            <v>80</v>
          </cell>
        </row>
        <row r="1237">
          <cell r="I1237" t="str">
            <v>TOTALE</v>
          </cell>
          <cell r="N1237" t="str">
            <v>C) TRATTAMENTO DI FINE RAPPORTO</v>
          </cell>
          <cell r="O1237">
            <v>0</v>
          </cell>
          <cell r="P1237">
            <v>0</v>
          </cell>
        </row>
        <row r="1238">
          <cell r="H1238" t="str">
            <v>PCA000</v>
          </cell>
          <cell r="I1238" t="str">
            <v>TOTALE</v>
          </cell>
          <cell r="J1238" t="str">
            <v>PC1000A</v>
          </cell>
          <cell r="M1238" t="str">
            <v>PC1</v>
          </cell>
          <cell r="N1238" t="str">
            <v>C.I)  Fondo per premi operosità</v>
          </cell>
          <cell r="O1238">
            <v>0</v>
          </cell>
          <cell r="P1238">
            <v>0</v>
          </cell>
        </row>
        <row r="1239">
          <cell r="I1239" t="str">
            <v>INPUT</v>
          </cell>
          <cell r="N1239" t="str">
            <v>Premi Sumai fino al 1994</v>
          </cell>
          <cell r="O1239">
            <v>0</v>
          </cell>
          <cell r="P1239">
            <v>0</v>
          </cell>
        </row>
        <row r="1240">
          <cell r="I1240" t="str">
            <v>INPUT</v>
          </cell>
          <cell r="N1240" t="str">
            <v>Premi Sumai dal 1995/1997</v>
          </cell>
          <cell r="O1240">
            <v>0</v>
          </cell>
          <cell r="P1240">
            <v>0</v>
          </cell>
        </row>
        <row r="1241">
          <cell r="I1241" t="str">
            <v>INPUT</v>
          </cell>
          <cell r="N1241" t="str">
            <v>Premi Sumai dal 1/1/1998</v>
          </cell>
          <cell r="O1241">
            <v>0</v>
          </cell>
          <cell r="P1241">
            <v>0</v>
          </cell>
        </row>
        <row r="1242">
          <cell r="H1242" t="str">
            <v>PCA010</v>
          </cell>
          <cell r="I1242" t="str">
            <v>INPUT</v>
          </cell>
          <cell r="J1242" t="str">
            <v>PC2000B</v>
          </cell>
          <cell r="M1242" t="str">
            <v>PC2</v>
          </cell>
          <cell r="N1242" t="str">
            <v>C.II)  Fondo per trattamento di fine rapporto dipendenti</v>
          </cell>
          <cell r="O1242">
            <v>0</v>
          </cell>
          <cell r="P1242">
            <v>0</v>
          </cell>
        </row>
        <row r="1243">
          <cell r="I1243" t="str">
            <v>TOTALE</v>
          </cell>
          <cell r="N1243" t="str">
            <v>D) DEBITI</v>
          </cell>
          <cell r="O1243">
            <v>1207</v>
          </cell>
          <cell r="P1243">
            <v>1177</v>
          </cell>
        </row>
        <row r="1244">
          <cell r="H1244" t="str">
            <v>PDA000</v>
          </cell>
          <cell r="I1244" t="str">
            <v>INPUT</v>
          </cell>
          <cell r="J1244" t="str">
            <v>PD1000A</v>
          </cell>
          <cell r="M1244" t="str">
            <v>PD1</v>
          </cell>
          <cell r="N1244" t="str">
            <v>D.I. Debiti per Mutui passivi</v>
          </cell>
          <cell r="O1244">
            <v>0</v>
          </cell>
          <cell r="P1244">
            <v>0</v>
          </cell>
        </row>
        <row r="1245">
          <cell r="I1245" t="str">
            <v>TOTALE</v>
          </cell>
          <cell r="J1245" t="str">
            <v>PD1000B</v>
          </cell>
          <cell r="K1245" t="str">
            <v>PDA430</v>
          </cell>
          <cell r="M1245" t="str">
            <v>PD2</v>
          </cell>
          <cell r="N1245" t="str">
            <v>D.II. Debiti v/Stato</v>
          </cell>
          <cell r="O1245">
            <v>0</v>
          </cell>
          <cell r="P1245">
            <v>0</v>
          </cell>
        </row>
        <row r="1246">
          <cell r="H1246" t="str">
            <v>PDA020</v>
          </cell>
          <cell r="I1246" t="str">
            <v>INPUTREG</v>
          </cell>
          <cell r="N1246" t="str">
            <v>D.II.1) Debiti v/Stato per mobilità passiva  extraregionale</v>
          </cell>
          <cell r="O1246">
            <v>0</v>
          </cell>
          <cell r="P1246">
            <v>0</v>
          </cell>
        </row>
        <row r="1247">
          <cell r="H1247" t="str">
            <v>PDA030</v>
          </cell>
          <cell r="I1247" t="str">
            <v>INPUTREG</v>
          </cell>
          <cell r="N1247" t="str">
            <v>D.II.2) Debiti v/Stato per mobilità passiva internazionale</v>
          </cell>
          <cell r="O1247">
            <v>0</v>
          </cell>
          <cell r="P1247">
            <v>0</v>
          </cell>
        </row>
        <row r="1248">
          <cell r="H1248" t="str">
            <v>PDA040</v>
          </cell>
          <cell r="I1248" t="str">
            <v>INPUTREG</v>
          </cell>
          <cell r="N1248" t="str">
            <v>D.II.3) Acconto quota FSR v/Stato</v>
          </cell>
          <cell r="O1248">
            <v>0</v>
          </cell>
          <cell r="P1248">
            <v>0</v>
          </cell>
        </row>
        <row r="1249">
          <cell r="H1249" t="str">
            <v>PDA050</v>
          </cell>
          <cell r="I1249" t="str">
            <v>INPUT</v>
          </cell>
          <cell r="N1249" t="str">
            <v>D.II.4) Debiti v/Stato per restituzione finanziamenti - per ricerca</v>
          </cell>
          <cell r="O1249">
            <v>0</v>
          </cell>
          <cell r="P1249">
            <v>0</v>
          </cell>
        </row>
        <row r="1250">
          <cell r="H1250" t="str">
            <v>PDA060</v>
          </cell>
          <cell r="I1250" t="str">
            <v>INPUT</v>
          </cell>
          <cell r="N1250" t="str">
            <v>D.II.5) Altri debiti v/Stato - Ministeri</v>
          </cell>
          <cell r="O1250">
            <v>0</v>
          </cell>
          <cell r="P1250">
            <v>0</v>
          </cell>
        </row>
        <row r="1251">
          <cell r="I1251" t="str">
            <v>TOTALE</v>
          </cell>
          <cell r="J1251" t="str">
            <v>PD1000C</v>
          </cell>
          <cell r="K1251" t="str">
            <v>PDA430</v>
          </cell>
          <cell r="M1251" t="str">
            <v>PD3</v>
          </cell>
          <cell r="N1251" t="str">
            <v>D.III. Debiti v/Regione</v>
          </cell>
          <cell r="O1251">
            <v>0</v>
          </cell>
          <cell r="P1251">
            <v>0</v>
          </cell>
        </row>
        <row r="1252">
          <cell r="H1252" t="str">
            <v>PDA080</v>
          </cell>
          <cell r="I1252" t="str">
            <v>INPUT</v>
          </cell>
          <cell r="N1252" t="str">
            <v>D.III.1) Debiti v/Regione o Provincia Autonoma per finanziamenti</v>
          </cell>
          <cell r="O1252">
            <v>0</v>
          </cell>
          <cell r="P1252">
            <v>0</v>
          </cell>
        </row>
        <row r="1253">
          <cell r="H1253" t="str">
            <v>PDA090</v>
          </cell>
          <cell r="I1253" t="str">
            <v>INPUT</v>
          </cell>
          <cell r="N1253" t="str">
            <v>D.III.2) Debiti v/Regione o Provincia Autonoma per mobilità passiva intraregionale</v>
          </cell>
          <cell r="O1253">
            <v>0</v>
          </cell>
          <cell r="P1253">
            <v>0</v>
          </cell>
        </row>
        <row r="1254">
          <cell r="H1254" t="str">
            <v>PDA100</v>
          </cell>
          <cell r="I1254" t="str">
            <v>INPUT</v>
          </cell>
          <cell r="N1254" t="str">
            <v>D.III.3) Debiti v/Regione o Provincia Autonoma per mobilità passiva extraregionale</v>
          </cell>
          <cell r="O1254">
            <v>0</v>
          </cell>
          <cell r="P1254">
            <v>0</v>
          </cell>
        </row>
        <row r="1255">
          <cell r="H1255" t="str">
            <v>PDA110</v>
          </cell>
          <cell r="I1255" t="str">
            <v>INPUT</v>
          </cell>
          <cell r="N1255" t="str">
            <v>D.III.4) Acconto quota FSR da Regione o Provincia Autonoma (non regolarizzato)</v>
          </cell>
          <cell r="O1255">
            <v>0</v>
          </cell>
          <cell r="P1255">
            <v>0</v>
          </cell>
        </row>
        <row r="1256">
          <cell r="H1256" t="str">
            <v>PDA120</v>
          </cell>
          <cell r="I1256" t="str">
            <v>INPUT</v>
          </cell>
          <cell r="N1256" t="str">
            <v>D.III.5.a) Altri debiti v/Regione o Provincia Autonoma</v>
          </cell>
          <cell r="O1256">
            <v>0</v>
          </cell>
          <cell r="P1256">
            <v>0</v>
          </cell>
        </row>
        <row r="1257">
          <cell r="H1257" t="str">
            <v>PDA120</v>
          </cell>
          <cell r="I1257" t="str">
            <v>INPUT</v>
          </cell>
          <cell r="N1257" t="str">
            <v>D.III.5.b) Altri debiti vs Regione per restituzione annualità 2011 e precedenti</v>
          </cell>
          <cell r="O1257">
            <v>0</v>
          </cell>
          <cell r="P1257">
            <v>0</v>
          </cell>
        </row>
        <row r="1258">
          <cell r="H1258" t="str">
            <v>PDA120</v>
          </cell>
          <cell r="I1258" t="str">
            <v>INPUT</v>
          </cell>
          <cell r="N1258" t="str">
            <v>D.III.5.c) Debiti vs Regione per recuperi prestazioni STP</v>
          </cell>
          <cell r="O1258">
            <v>0</v>
          </cell>
          <cell r="P1258">
            <v>0</v>
          </cell>
        </row>
        <row r="1259">
          <cell r="H1259" t="str">
            <v>PDA130</v>
          </cell>
          <cell r="I1259" t="str">
            <v>INPUT</v>
          </cell>
          <cell r="J1259" t="str">
            <v>PD1000D</v>
          </cell>
          <cell r="M1259" t="str">
            <v>PD4</v>
          </cell>
          <cell r="N1259" t="str">
            <v>D.IV. Debiti v/Comuni</v>
          </cell>
          <cell r="O1259">
            <v>0</v>
          </cell>
          <cell r="P1259">
            <v>0</v>
          </cell>
        </row>
        <row r="1260">
          <cell r="I1260" t="str">
            <v>TOTALE</v>
          </cell>
          <cell r="J1260" t="str">
            <v>PD1000E</v>
          </cell>
          <cell r="K1260" t="str">
            <v>PDA410</v>
          </cell>
          <cell r="N1260" t="str">
            <v>D.V. Debiti v/Aziende sanitarie pubbliche</v>
          </cell>
          <cell r="O1260">
            <v>0</v>
          </cell>
          <cell r="P1260">
            <v>0</v>
          </cell>
        </row>
        <row r="1261">
          <cell r="I1261" t="str">
            <v>TOTALE</v>
          </cell>
          <cell r="N1261" t="str">
            <v>D.V.1) Debiti v/Aziende sanitarie pubbliche della Regione</v>
          </cell>
          <cell r="O1261">
            <v>0</v>
          </cell>
          <cell r="P1261">
            <v>0</v>
          </cell>
        </row>
        <row r="1262">
          <cell r="H1262" t="str">
            <v>PDA160</v>
          </cell>
          <cell r="I1262" t="str">
            <v>TOTALE</v>
          </cell>
          <cell r="N1262" t="str">
            <v>D.V.1.a) Debiti v/Aziende sanitarie pubbliche della Regione - per quota FSR</v>
          </cell>
          <cell r="O1262">
            <v>0</v>
          </cell>
          <cell r="P1262">
            <v>0</v>
          </cell>
        </row>
        <row r="1263">
          <cell r="I1263" t="str">
            <v>INPUTREG</v>
          </cell>
          <cell r="M1263" t="str">
            <v>PD5a</v>
          </cell>
          <cell r="N1263" t="str">
            <v>Debiti v/ASL della Regione - per quota FSR</v>
          </cell>
          <cell r="O1263">
            <v>0</v>
          </cell>
          <cell r="P1263">
            <v>0</v>
          </cell>
        </row>
        <row r="1264">
          <cell r="I1264" t="str">
            <v>INPUTREG</v>
          </cell>
          <cell r="M1264" t="str">
            <v>PD5a</v>
          </cell>
          <cell r="N1264" t="str">
            <v>Debiti v/ats della Regione - per quota FSR</v>
          </cell>
          <cell r="O1264">
            <v>0</v>
          </cell>
          <cell r="P1264">
            <v>0</v>
          </cell>
        </row>
        <row r="1265">
          <cell r="I1265" t="str">
            <v>INPUTREG</v>
          </cell>
          <cell r="M1265" t="str">
            <v>PD5a</v>
          </cell>
          <cell r="N1265" t="str">
            <v>Debiti v/Az. Ospedaliere della Regione - per quota FSR</v>
          </cell>
          <cell r="O1265">
            <v>0</v>
          </cell>
          <cell r="P1265">
            <v>0</v>
          </cell>
        </row>
        <row r="1266">
          <cell r="I1266" t="str">
            <v>INPUTREG</v>
          </cell>
          <cell r="M1266" t="str">
            <v>PD5a</v>
          </cell>
          <cell r="N1266" t="str">
            <v>Debiti v/ASST della Regione - per quota FSR</v>
          </cell>
          <cell r="O1266">
            <v>0</v>
          </cell>
          <cell r="P1266">
            <v>0</v>
          </cell>
        </row>
        <row r="1267">
          <cell r="I1267" t="str">
            <v>INPUTREG</v>
          </cell>
          <cell r="M1267" t="str">
            <v>PD5a</v>
          </cell>
          <cell r="N1267" t="str">
            <v>Debiti v/Irccs - Fondazioni di dir. Pubblico della Regione - per quota FSR</v>
          </cell>
          <cell r="O1267">
            <v>0</v>
          </cell>
          <cell r="P1267">
            <v>0</v>
          </cell>
        </row>
        <row r="1268">
          <cell r="H1268" t="str">
            <v>PDA170</v>
          </cell>
          <cell r="I1268" t="str">
            <v>INPUTREG</v>
          </cell>
          <cell r="M1268" t="str">
            <v>PD5b</v>
          </cell>
          <cell r="N1268" t="str">
            <v>D.V.1.b) Debiti v/Aziende sanitarie pubbliche della Regione - per finanziamento sanitario aggiuntivo corrente LEA</v>
          </cell>
          <cell r="O1268">
            <v>0</v>
          </cell>
          <cell r="P1268">
            <v>0</v>
          </cell>
        </row>
        <row r="1269">
          <cell r="H1269" t="str">
            <v>PDA180</v>
          </cell>
          <cell r="I1269" t="str">
            <v>INPUTREG</v>
          </cell>
          <cell r="M1269" t="str">
            <v>PD5c</v>
          </cell>
          <cell r="N1269" t="str">
            <v>D.V.1.c) Debiti v/Aziende sanitarie pubbliche della Regione - per finanziamento sanitario aggiuntivo corrente extra LEA</v>
          </cell>
          <cell r="O1269">
            <v>0</v>
          </cell>
          <cell r="P1269">
            <v>0</v>
          </cell>
        </row>
        <row r="1270">
          <cell r="H1270" t="str">
            <v>PDA190</v>
          </cell>
          <cell r="I1270" t="str">
            <v>TOTALE</v>
          </cell>
          <cell r="M1270" t="str">
            <v>PD5a</v>
          </cell>
          <cell r="N1270" t="str">
            <v>D.V.1.d) Debiti v/Aziende sanitarie pubbliche della Regione - per mobilità in compensazione</v>
          </cell>
          <cell r="O1270">
            <v>0</v>
          </cell>
          <cell r="P1270">
            <v>0</v>
          </cell>
        </row>
        <row r="1271">
          <cell r="I1271" t="str">
            <v>INPUT</v>
          </cell>
          <cell r="N1271" t="str">
            <v>Debiti verso Aziende Sanitarie Locali della Regione per mobilità intraregionale</v>
          </cell>
          <cell r="O1271">
            <v>0</v>
          </cell>
          <cell r="P1271">
            <v>0</v>
          </cell>
        </row>
        <row r="1272">
          <cell r="I1272" t="str">
            <v>INPUT</v>
          </cell>
          <cell r="N1272" t="str">
            <v>Debiti verso Agenzie Tutela Salute della Regione per mobilità intraregionale</v>
          </cell>
          <cell r="O1272">
            <v>0</v>
          </cell>
          <cell r="P1272">
            <v>0</v>
          </cell>
        </row>
        <row r="1273">
          <cell r="I1273" t="str">
            <v>INPUT</v>
          </cell>
          <cell r="N1273" t="str">
            <v>Debiti verso Aziende Sanitarie Locali della regione per anticipi mobilità attiva privata extraregione</v>
          </cell>
          <cell r="O1273">
            <v>0</v>
          </cell>
          <cell r="P1273">
            <v>0</v>
          </cell>
        </row>
        <row r="1274">
          <cell r="H1274" t="str">
            <v>PDA200</v>
          </cell>
          <cell r="I1274" t="str">
            <v>INPUT</v>
          </cell>
          <cell r="M1274" t="str">
            <v>PD5a</v>
          </cell>
          <cell r="N1274" t="str">
            <v>D.V.1.e) Debiti v/Aziende sanitarie pubbliche della Regione - per mobilità non in compensazione</v>
          </cell>
          <cell r="O1274">
            <v>0</v>
          </cell>
          <cell r="P1274">
            <v>0</v>
          </cell>
        </row>
        <row r="1275">
          <cell r="H1275" t="str">
            <v>PDA210</v>
          </cell>
          <cell r="I1275" t="str">
            <v>TOTALE</v>
          </cell>
          <cell r="M1275" t="str">
            <v>PD5d3</v>
          </cell>
          <cell r="N1275" t="str">
            <v>D.V.1.f) Debiti v/Aziende sanitarie pubbliche della Regione - per altre prestazioni</v>
          </cell>
          <cell r="O1275">
            <v>0</v>
          </cell>
          <cell r="P1275">
            <v>0</v>
          </cell>
        </row>
        <row r="1276">
          <cell r="I1276" t="str">
            <v>INPUT</v>
          </cell>
          <cell r="N1276" t="str">
            <v>Debiti verso Aziende Sanitarie Locali della Regione</v>
          </cell>
          <cell r="O1276">
            <v>0</v>
          </cell>
          <cell r="P1276">
            <v>0</v>
          </cell>
        </row>
        <row r="1277">
          <cell r="I1277" t="str">
            <v>INPUT</v>
          </cell>
          <cell r="N1277" t="str">
            <v>Debiti verso Agenzie Tutela Salute della Regione</v>
          </cell>
          <cell r="O1277">
            <v>0</v>
          </cell>
          <cell r="P1277">
            <v>0</v>
          </cell>
        </row>
        <row r="1278">
          <cell r="I1278" t="str">
            <v>INPUT</v>
          </cell>
          <cell r="N1278" t="str">
            <v>Debiti verso Aziende Ospedaliere della Regione</v>
          </cell>
          <cell r="O1278">
            <v>0</v>
          </cell>
          <cell r="P1278">
            <v>0</v>
          </cell>
        </row>
        <row r="1279">
          <cell r="I1279" t="str">
            <v>INPUT</v>
          </cell>
          <cell r="N1279" t="str">
            <v>Debiti verso Aziende Socio-Sanitarie Territoriali della Regione</v>
          </cell>
          <cell r="O1279">
            <v>0</v>
          </cell>
          <cell r="P1279">
            <v>0</v>
          </cell>
        </row>
        <row r="1280">
          <cell r="I1280" t="str">
            <v>INPUT</v>
          </cell>
          <cell r="N1280" t="str">
            <v>Debiti verso Irccs e Fondazioni di diritto pubblico della Regione</v>
          </cell>
          <cell r="O1280">
            <v>0</v>
          </cell>
          <cell r="P1280">
            <v>0</v>
          </cell>
        </row>
        <row r="1281">
          <cell r="H1281" t="str">
            <v>PDA210</v>
          </cell>
          <cell r="I1281" t="str">
            <v>INPUT</v>
          </cell>
          <cell r="M1281" t="str">
            <v>PD5d1</v>
          </cell>
          <cell r="N1281" t="str">
            <v>D.V.1.g)  Debiti v/ ATS per operazioni di conferimento/scorporo LR23/2015</v>
          </cell>
          <cell r="O1281">
            <v>0</v>
          </cell>
          <cell r="P1281">
            <v>0</v>
          </cell>
        </row>
        <row r="1282">
          <cell r="H1282" t="str">
            <v>PDA210</v>
          </cell>
          <cell r="I1282" t="str">
            <v>INPUT</v>
          </cell>
          <cell r="M1282" t="str">
            <v>PD5d2</v>
          </cell>
          <cell r="N1282" t="str">
            <v>D.V.1.h)  Debiti v/ ASST per operazioni di conferimento/scorporo LR23/2015</v>
          </cell>
          <cell r="O1282">
            <v>0</v>
          </cell>
          <cell r="P1282">
            <v>0</v>
          </cell>
        </row>
        <row r="1283">
          <cell r="H1283" t="str">
            <v>PDA220</v>
          </cell>
          <cell r="I1283" t="str">
            <v>TOTALE</v>
          </cell>
          <cell r="M1283" t="str">
            <v>PD5f</v>
          </cell>
          <cell r="N1283" t="str">
            <v xml:space="preserve">D.V.2) Debiti v/Aziende sanitarie pubbliche Extraregione </v>
          </cell>
          <cell r="O1283">
            <v>0</v>
          </cell>
          <cell r="P1283">
            <v>0</v>
          </cell>
        </row>
        <row r="1284">
          <cell r="I1284" t="str">
            <v>INPUT</v>
          </cell>
          <cell r="N1284" t="str">
            <v>D.V.2.1) Debiti v/Aziende sanitarie pubbliche di altre Regioni per Mobilità passiva non compensata - Altre prestazioni</v>
          </cell>
          <cell r="O1284">
            <v>0</v>
          </cell>
          <cell r="P1284">
            <v>0</v>
          </cell>
        </row>
        <row r="1285">
          <cell r="I1285" t="str">
            <v>INPUT</v>
          </cell>
          <cell r="N1285" t="str">
            <v>D.V.2.2) Debiti v/Aziende sanitarie pubbliche di altre Regioni  - Altro</v>
          </cell>
          <cell r="O1285">
            <v>0</v>
          </cell>
          <cell r="P1285">
            <v>0</v>
          </cell>
        </row>
        <row r="1286">
          <cell r="H1286" t="str">
            <v>PDA230</v>
          </cell>
          <cell r="I1286" t="str">
            <v>INPUTREG</v>
          </cell>
          <cell r="M1286" t="str">
            <v>PD5e</v>
          </cell>
          <cell r="N1286" t="str">
            <v>D.V.3) Debiti v/Aziende sanitarie pubbliche della Regione per versamenti c/patrimonio netto</v>
          </cell>
          <cell r="O1286">
            <v>0</v>
          </cell>
          <cell r="P1286">
            <v>0</v>
          </cell>
        </row>
        <row r="1287">
          <cell r="I1287" t="str">
            <v>TOTALE</v>
          </cell>
          <cell r="J1287" t="str">
            <v>PD1000F</v>
          </cell>
          <cell r="K1287" t="str">
            <v>PDA430</v>
          </cell>
          <cell r="M1287" t="str">
            <v>PD6</v>
          </cell>
          <cell r="N1287" t="str">
            <v>D.VI. DEBITI V/ SOCIETA' PARTECIPATE E/O ENTI DIPENDENTI DELLA REGIONE</v>
          </cell>
          <cell r="O1287">
            <v>0</v>
          </cell>
          <cell r="P1287">
            <v>0</v>
          </cell>
        </row>
        <row r="1288">
          <cell r="H1288" t="str">
            <v>PDA250</v>
          </cell>
          <cell r="I1288" t="str">
            <v>TOTALE</v>
          </cell>
          <cell r="N1288" t="str">
            <v>D.VI.1) Debiti v/enti regionali</v>
          </cell>
          <cell r="O1288">
            <v>0</v>
          </cell>
          <cell r="P1288">
            <v>0</v>
          </cell>
        </row>
        <row r="1289">
          <cell r="I1289" t="str">
            <v>INPUT</v>
          </cell>
          <cell r="N1289" t="str">
            <v>Debiti v/Arpa</v>
          </cell>
          <cell r="O1289">
            <v>0</v>
          </cell>
          <cell r="P1289">
            <v>0</v>
          </cell>
        </row>
        <row r="1290">
          <cell r="I1290" t="str">
            <v>INPUT</v>
          </cell>
          <cell r="N1290" t="str">
            <v>Debiti v/altri Enti regionali</v>
          </cell>
          <cell r="O1290">
            <v>0</v>
          </cell>
          <cell r="P1290">
            <v>0</v>
          </cell>
        </row>
        <row r="1291">
          <cell r="H1291" t="str">
            <v>PDA260</v>
          </cell>
          <cell r="I1291" t="str">
            <v>INPUT</v>
          </cell>
          <cell r="N1291" t="str">
            <v>D.VI.2) Debiti v/sperimentazioni gestionali</v>
          </cell>
          <cell r="O1291">
            <v>0</v>
          </cell>
          <cell r="P1291">
            <v>0</v>
          </cell>
        </row>
        <row r="1292">
          <cell r="H1292" t="str">
            <v>PDA270</v>
          </cell>
          <cell r="I1292" t="str">
            <v>TOTALE</v>
          </cell>
          <cell r="N1292" t="str">
            <v>D.VI.3) Debiti v/altre partecipate</v>
          </cell>
          <cell r="O1292">
            <v>0</v>
          </cell>
          <cell r="P1292">
            <v>0</v>
          </cell>
        </row>
        <row r="1293">
          <cell r="I1293" t="str">
            <v>INPUT</v>
          </cell>
          <cell r="N1293" t="str">
            <v>Debiti v/società controllate</v>
          </cell>
          <cell r="O1293">
            <v>0</v>
          </cell>
          <cell r="P1293">
            <v>0</v>
          </cell>
        </row>
        <row r="1294">
          <cell r="I1294" t="str">
            <v>INPUT</v>
          </cell>
          <cell r="N1294" t="str">
            <v>Debiti v/società collegate</v>
          </cell>
          <cell r="O1294">
            <v>0</v>
          </cell>
          <cell r="P1294">
            <v>0</v>
          </cell>
        </row>
        <row r="1295">
          <cell r="I1295" t="str">
            <v>TOTALE</v>
          </cell>
          <cell r="J1295" t="str">
            <v>PD1000G</v>
          </cell>
          <cell r="K1295" t="str">
            <v>PDA410</v>
          </cell>
          <cell r="M1295" t="str">
            <v>PD7</v>
          </cell>
          <cell r="N1295" t="str">
            <v>D.VII. Debiti v/Fornitori</v>
          </cell>
          <cell r="O1295">
            <v>380</v>
          </cell>
          <cell r="P1295">
            <v>380</v>
          </cell>
        </row>
        <row r="1296">
          <cell r="H1296" t="str">
            <v>PDA290</v>
          </cell>
          <cell r="I1296" t="str">
            <v>TOTALE</v>
          </cell>
          <cell r="N1296" t="str">
            <v xml:space="preserve">D.VII.1) Debiti verso erogatori (privati accreditati e convenzionati) di prestazioni sanitarie </v>
          </cell>
          <cell r="O1296">
            <v>0</v>
          </cell>
          <cell r="P1296">
            <v>0</v>
          </cell>
        </row>
        <row r="1297">
          <cell r="I1297" t="str">
            <v>INPUT</v>
          </cell>
          <cell r="N1297" t="str">
            <v>Debiti verso Aziende sanitarie private (sanità)</v>
          </cell>
          <cell r="O1297">
            <v>0</v>
          </cell>
          <cell r="P1297">
            <v>0</v>
          </cell>
        </row>
        <row r="1298">
          <cell r="I1298" t="str">
            <v>INPUT</v>
          </cell>
          <cell r="N1298" t="str">
            <v>Debiti verso Aziende e Enti socio-sanitari pubblici (assi)</v>
          </cell>
          <cell r="O1298">
            <v>0</v>
          </cell>
          <cell r="P1298">
            <v>0</v>
          </cell>
        </row>
        <row r="1299">
          <cell r="I1299" t="str">
            <v>INPUT</v>
          </cell>
          <cell r="N1299" t="str">
            <v>Debiti verso Aziende e Enti socio-sanitari privati (assi)</v>
          </cell>
          <cell r="O1299">
            <v>0</v>
          </cell>
          <cell r="P1299">
            <v>0</v>
          </cell>
        </row>
        <row r="1300">
          <cell r="I1300" t="str">
            <v>INPUT</v>
          </cell>
          <cell r="N1300" t="str">
            <v>Debiti verso Farmacie convenzionate</v>
          </cell>
          <cell r="O1300">
            <v>0</v>
          </cell>
          <cell r="P1300">
            <v>0</v>
          </cell>
        </row>
        <row r="1301">
          <cell r="I1301" t="str">
            <v>INPUT</v>
          </cell>
          <cell r="N1301" t="str">
            <v>Debiti verso MMG, PLS e MCA</v>
          </cell>
          <cell r="O1301">
            <v>0</v>
          </cell>
          <cell r="P1301">
            <v>0</v>
          </cell>
        </row>
        <row r="1302">
          <cell r="I1302" t="str">
            <v>INPUT</v>
          </cell>
          <cell r="N1302" t="str">
            <v>Debiti verso erogatori sanitari privati per mobilità attiva privata extraregione</v>
          </cell>
          <cell r="O1302">
            <v>0</v>
          </cell>
          <cell r="P1302">
            <v>0</v>
          </cell>
        </row>
        <row r="1303">
          <cell r="H1303" t="str">
            <v>PDA300</v>
          </cell>
          <cell r="I1303" t="str">
            <v>TOTALE</v>
          </cell>
          <cell r="N1303" t="str">
            <v>D.VII.2) Debiti verso altri fornitori</v>
          </cell>
          <cell r="O1303">
            <v>380</v>
          </cell>
          <cell r="P1303">
            <v>380</v>
          </cell>
        </row>
        <row r="1304">
          <cell r="I1304" t="str">
            <v>INPUT</v>
          </cell>
          <cell r="N1304" t="str">
            <v>Debiti verso Fornitori di Beni e Altri servizi sanitari</v>
          </cell>
          <cell r="O1304">
            <v>380</v>
          </cell>
          <cell r="P1304">
            <v>380</v>
          </cell>
        </row>
        <row r="1305">
          <cell r="I1305" t="str">
            <v>INPUT</v>
          </cell>
          <cell r="N1305" t="str">
            <v>Debiti verso Fornitori di Beni e Servizi non sanitari</v>
          </cell>
          <cell r="O1305">
            <v>0</v>
          </cell>
          <cell r="P1305">
            <v>0</v>
          </cell>
        </row>
        <row r="1306">
          <cell r="H1306" t="str">
            <v>PDA310</v>
          </cell>
          <cell r="I1306" t="str">
            <v>INPUT</v>
          </cell>
          <cell r="J1306" t="str">
            <v>PD1000H</v>
          </cell>
          <cell r="M1306" t="str">
            <v>PD8</v>
          </cell>
          <cell r="N1306" t="str">
            <v>D.VIII. Debiti v/Istituto tesoriere</v>
          </cell>
          <cell r="O1306">
            <v>0</v>
          </cell>
          <cell r="P1306">
            <v>0</v>
          </cell>
        </row>
        <row r="1307">
          <cell r="H1307" t="str">
            <v>PDA320</v>
          </cell>
          <cell r="I1307" t="str">
            <v>INPUT</v>
          </cell>
          <cell r="J1307" t="str">
            <v>PD1000I</v>
          </cell>
          <cell r="K1307" t="str">
            <v>PDA430</v>
          </cell>
          <cell r="M1307" t="str">
            <v>PD9</v>
          </cell>
          <cell r="N1307" t="str">
            <v>D.IX. Debiti Tributari</v>
          </cell>
          <cell r="O1307">
            <v>308</v>
          </cell>
          <cell r="P1307">
            <v>301</v>
          </cell>
        </row>
        <row r="1308">
          <cell r="H1308" t="str">
            <v>PDA330</v>
          </cell>
          <cell r="I1308" t="str">
            <v>INPUT</v>
          </cell>
          <cell r="J1308" t="str">
            <v>PD1000L</v>
          </cell>
          <cell r="K1308" t="str">
            <v>PDA430</v>
          </cell>
          <cell r="M1308" t="str">
            <v>PD11</v>
          </cell>
          <cell r="N1308" t="str">
            <v>D.X. Debiti v/Istituti previdenziali, assistenziali e sicurezza sociale</v>
          </cell>
          <cell r="O1308">
            <v>225</v>
          </cell>
          <cell r="P1308">
            <v>202</v>
          </cell>
        </row>
        <row r="1309">
          <cell r="I1309" t="str">
            <v>TOTALE</v>
          </cell>
          <cell r="J1309" t="str">
            <v>PD1000M</v>
          </cell>
          <cell r="N1309" t="str">
            <v>D.XI. Debiti v/Altri</v>
          </cell>
          <cell r="O1309">
            <v>294</v>
          </cell>
          <cell r="P1309">
            <v>294</v>
          </cell>
        </row>
        <row r="1310">
          <cell r="H1310" t="str">
            <v>PDA350</v>
          </cell>
          <cell r="I1310" t="str">
            <v>TOTALE</v>
          </cell>
          <cell r="K1310" t="str">
            <v>PDA430</v>
          </cell>
          <cell r="M1310" t="str">
            <v>PD10</v>
          </cell>
          <cell r="N1310" t="str">
            <v>D.XI.1) Debiti v/altri finanziatori</v>
          </cell>
          <cell r="O1310">
            <v>0</v>
          </cell>
          <cell r="P1310">
            <v>0</v>
          </cell>
        </row>
        <row r="1311">
          <cell r="H1311" t="str">
            <v>PDA360</v>
          </cell>
          <cell r="I1311" t="str">
            <v>TOTALE</v>
          </cell>
          <cell r="K1311" t="str">
            <v>PDA430</v>
          </cell>
          <cell r="M1311" t="str">
            <v>PD12</v>
          </cell>
          <cell r="N1311" t="str">
            <v>D.XI.2) Debiti v/dipendenti</v>
          </cell>
          <cell r="O1311">
            <v>294</v>
          </cell>
          <cell r="P1311">
            <v>294</v>
          </cell>
        </row>
        <row r="1312">
          <cell r="I1312" t="str">
            <v>INPUT</v>
          </cell>
          <cell r="N1312" t="str">
            <v>Debiti verso dipendenti</v>
          </cell>
          <cell r="O1312">
            <v>271</v>
          </cell>
          <cell r="P1312">
            <v>271</v>
          </cell>
        </row>
        <row r="1313">
          <cell r="I1313" t="str">
            <v>INPUT</v>
          </cell>
          <cell r="N1313" t="str">
            <v>Debiti verso dipendenti per rinnovi contrattuali</v>
          </cell>
          <cell r="O1313">
            <v>0</v>
          </cell>
          <cell r="P1313">
            <v>0</v>
          </cell>
        </row>
        <row r="1314">
          <cell r="I1314" t="str">
            <v>INPUT</v>
          </cell>
          <cell r="N1314" t="str">
            <v>Liquidazioni a dipendenti</v>
          </cell>
          <cell r="O1314">
            <v>0</v>
          </cell>
          <cell r="P1314">
            <v>0</v>
          </cell>
        </row>
        <row r="1315">
          <cell r="I1315" t="str">
            <v>INPUT</v>
          </cell>
          <cell r="N1315" t="str">
            <v>Debiti per ferie non godute</v>
          </cell>
          <cell r="O1315">
            <v>23</v>
          </cell>
          <cell r="P1315">
            <v>23</v>
          </cell>
        </row>
        <row r="1316">
          <cell r="H1316" t="str">
            <v>PDA370</v>
          </cell>
          <cell r="I1316" t="str">
            <v>INPUT</v>
          </cell>
          <cell r="K1316" t="str">
            <v>PDA430</v>
          </cell>
          <cell r="M1316" t="str">
            <v>PD12</v>
          </cell>
          <cell r="N1316" t="str">
            <v>D.XI.3) Debiti v/gestioni liquidatorie/stralcio</v>
          </cell>
          <cell r="O1316">
            <v>0</v>
          </cell>
          <cell r="P1316">
            <v>0</v>
          </cell>
        </row>
        <row r="1317">
          <cell r="I1317" t="str">
            <v>TOTALE</v>
          </cell>
          <cell r="N1317" t="str">
            <v>D.XI.4) Altri debiti diversi</v>
          </cell>
          <cell r="O1317">
            <v>0</v>
          </cell>
          <cell r="P1317">
            <v>0</v>
          </cell>
        </row>
        <row r="1318">
          <cell r="H1318" t="str">
            <v>PDA380</v>
          </cell>
          <cell r="I1318" t="str">
            <v>INPUT</v>
          </cell>
          <cell r="K1318" t="str">
            <v>PDA430</v>
          </cell>
          <cell r="M1318" t="str">
            <v>PD12</v>
          </cell>
          <cell r="N1318" t="str">
            <v>D.XI.4.a) Altri debiti diversi - V/Privati</v>
          </cell>
          <cell r="O1318">
            <v>0</v>
          </cell>
          <cell r="P1318">
            <v>0</v>
          </cell>
        </row>
        <row r="1319">
          <cell r="H1319" t="str">
            <v>PDA380</v>
          </cell>
          <cell r="I1319" t="str">
            <v>INPUT</v>
          </cell>
          <cell r="K1319" t="str">
            <v>PDA430</v>
          </cell>
          <cell r="M1319" t="str">
            <v>PD12</v>
          </cell>
          <cell r="N1319" t="str">
            <v>D.XI.4.b) Altri debiti diversi - V/Enti Pubblici</v>
          </cell>
          <cell r="O1319">
            <v>0</v>
          </cell>
          <cell r="P1319">
            <v>0</v>
          </cell>
        </row>
        <row r="1320">
          <cell r="I1320" t="str">
            <v>TOTALE</v>
          </cell>
          <cell r="N1320" t="str">
            <v>D.XI.4.c) Altri debiti diversi - V/Gestioni interne</v>
          </cell>
          <cell r="O1320">
            <v>0</v>
          </cell>
          <cell r="P1320">
            <v>0</v>
          </cell>
        </row>
        <row r="1321">
          <cell r="I1321" t="str">
            <v>INPUT</v>
          </cell>
          <cell r="N1321" t="str">
            <v>Debiti verso Bilancio Sanitario</v>
          </cell>
          <cell r="O1321">
            <v>0</v>
          </cell>
          <cell r="P1321">
            <v>0</v>
          </cell>
        </row>
        <row r="1322">
          <cell r="I1322" t="str">
            <v>INPUT</v>
          </cell>
          <cell r="N1322" t="str">
            <v>Debiti verso Bilancio A.S.S.I.</v>
          </cell>
          <cell r="O1322">
            <v>0</v>
          </cell>
          <cell r="P1322">
            <v>0</v>
          </cell>
        </row>
        <row r="1323">
          <cell r="I1323" t="str">
            <v>INPUT</v>
          </cell>
          <cell r="N1323" t="str">
            <v>Debiti verso Bilancio Sociale</v>
          </cell>
          <cell r="O1323">
            <v>0</v>
          </cell>
          <cell r="P1323">
            <v>0</v>
          </cell>
        </row>
        <row r="1324">
          <cell r="I1324" t="str">
            <v>INPUT</v>
          </cell>
          <cell r="N1324" t="str">
            <v>Debiti verso Bilancio Ricerca</v>
          </cell>
          <cell r="O1324">
            <v>0</v>
          </cell>
          <cell r="P1324">
            <v>0</v>
          </cell>
        </row>
        <row r="1325">
          <cell r="I1325" t="str">
            <v>TOTALE</v>
          </cell>
          <cell r="J1325" t="str">
            <v>PE00000</v>
          </cell>
          <cell r="N1325" t="str">
            <v>E) RATEI E RISCONTI PASSIVI</v>
          </cell>
          <cell r="O1325">
            <v>0</v>
          </cell>
          <cell r="P1325">
            <v>0</v>
          </cell>
        </row>
        <row r="1326">
          <cell r="I1326" t="str">
            <v>TOTALE</v>
          </cell>
          <cell r="M1326" t="str">
            <v>PE1</v>
          </cell>
          <cell r="N1326" t="str">
            <v>E.I Ratei passivi</v>
          </cell>
          <cell r="O1326">
            <v>0</v>
          </cell>
          <cell r="P1326">
            <v>0</v>
          </cell>
        </row>
        <row r="1327">
          <cell r="H1327" t="str">
            <v>PEA010</v>
          </cell>
          <cell r="I1327" t="str">
            <v>INPUT</v>
          </cell>
          <cell r="N1327" t="str">
            <v>E.I.1) Ratei passivi v/terzi</v>
          </cell>
          <cell r="O1327">
            <v>0</v>
          </cell>
          <cell r="P1327">
            <v>0</v>
          </cell>
        </row>
        <row r="1328">
          <cell r="H1328" t="str">
            <v>PEA020</v>
          </cell>
          <cell r="I1328" t="str">
            <v>TOTALE</v>
          </cell>
          <cell r="N1328" t="str">
            <v>E.I.2) Ratei passivi v/Aziende sanitarie pubbliche della Regione</v>
          </cell>
          <cell r="O1328">
            <v>0</v>
          </cell>
          <cell r="P1328">
            <v>0</v>
          </cell>
        </row>
        <row r="1329">
          <cell r="I1329" t="str">
            <v>INPUT</v>
          </cell>
          <cell r="N1329" t="str">
            <v>Degenze in corso Asl/Ao/Fondazioni della Regione</v>
          </cell>
          <cell r="O1329">
            <v>0</v>
          </cell>
          <cell r="P1329">
            <v>0</v>
          </cell>
        </row>
        <row r="1330">
          <cell r="I1330" t="str">
            <v>INPUT</v>
          </cell>
          <cell r="N1330" t="str">
            <v>Degenze in corso ats/asst/Fondazioni della Regione</v>
          </cell>
          <cell r="O1330">
            <v>0</v>
          </cell>
          <cell r="P1330">
            <v>0</v>
          </cell>
        </row>
        <row r="1331">
          <cell r="I1331" t="str">
            <v>INPUT</v>
          </cell>
          <cell r="N1331" t="str">
            <v>Degenze in corso altre Aziende sanitarie Extraregione</v>
          </cell>
          <cell r="O1331">
            <v>0</v>
          </cell>
          <cell r="P1331">
            <v>0</v>
          </cell>
        </row>
        <row r="1332">
          <cell r="I1332" t="str">
            <v>INPUT</v>
          </cell>
          <cell r="N1332" t="str">
            <v>Ratei passivi verso Asl/Ao/Fondazioni della Regione</v>
          </cell>
          <cell r="O1332">
            <v>0</v>
          </cell>
          <cell r="P1332">
            <v>0</v>
          </cell>
        </row>
        <row r="1333">
          <cell r="I1333" t="str">
            <v>INPUT</v>
          </cell>
          <cell r="N1333" t="str">
            <v>Ratei passivi verso ats/asst/Fondazioni della Regione</v>
          </cell>
          <cell r="O1333">
            <v>0</v>
          </cell>
          <cell r="P1333">
            <v>0</v>
          </cell>
        </row>
        <row r="1334">
          <cell r="I1334" t="str">
            <v>TOTALE</v>
          </cell>
          <cell r="M1334" t="str">
            <v>PE2</v>
          </cell>
          <cell r="N1334" t="str">
            <v>E.II Risconti passivi</v>
          </cell>
          <cell r="O1334">
            <v>0</v>
          </cell>
          <cell r="P1334">
            <v>0</v>
          </cell>
        </row>
        <row r="1335">
          <cell r="H1335" t="str">
            <v>PEA040</v>
          </cell>
          <cell r="I1335" t="str">
            <v>INPUT</v>
          </cell>
          <cell r="N1335" t="str">
            <v>E.II.1) Risconti passivi v/terzi</v>
          </cell>
          <cell r="O1335">
            <v>0</v>
          </cell>
          <cell r="P1335">
            <v>0</v>
          </cell>
        </row>
        <row r="1336">
          <cell r="H1336" t="str">
            <v>PEA050</v>
          </cell>
          <cell r="I1336" t="str">
            <v>INPUT</v>
          </cell>
          <cell r="N1336" t="str">
            <v>E.II.2) Risconti passivi v/Aziende sanitarie pubbliche della Regione</v>
          </cell>
          <cell r="O1336">
            <v>0</v>
          </cell>
          <cell r="P1336">
            <v>0</v>
          </cell>
        </row>
        <row r="1337">
          <cell r="I1337" t="str">
            <v>TOTALE</v>
          </cell>
          <cell r="N1337" t="str">
            <v>F) CONTI D’ORDINE</v>
          </cell>
          <cell r="O1337">
            <v>0</v>
          </cell>
          <cell r="P1337">
            <v>0</v>
          </cell>
        </row>
        <row r="1338">
          <cell r="H1338" t="str">
            <v>PFA000</v>
          </cell>
          <cell r="I1338" t="str">
            <v>INPUT</v>
          </cell>
          <cell r="M1338" t="str">
            <v>PF1</v>
          </cell>
          <cell r="N1338" t="str">
            <v>F.I) Canoni di leasing ancora da pagare</v>
          </cell>
          <cell r="O1338">
            <v>0</v>
          </cell>
          <cell r="P1338">
            <v>0</v>
          </cell>
        </row>
        <row r="1339">
          <cell r="H1339" t="str">
            <v>PFA010</v>
          </cell>
          <cell r="I1339" t="str">
            <v>INPUT</v>
          </cell>
          <cell r="M1339" t="str">
            <v>PF2</v>
          </cell>
          <cell r="N1339" t="str">
            <v>F.II) Depositi cauzionali</v>
          </cell>
          <cell r="O1339">
            <v>0</v>
          </cell>
          <cell r="P1339">
            <v>0</v>
          </cell>
        </row>
        <row r="1340">
          <cell r="H1340" t="str">
            <v>PFA020</v>
          </cell>
          <cell r="I1340" t="str">
            <v>INPUT</v>
          </cell>
          <cell r="M1340" t="str">
            <v>PF3</v>
          </cell>
          <cell r="N1340" t="str">
            <v>F.III) Beni in comodato</v>
          </cell>
          <cell r="O1340">
            <v>0</v>
          </cell>
          <cell r="P1340">
            <v>0</v>
          </cell>
        </row>
        <row r="1341">
          <cell r="H1341" t="str">
            <v>PFA030</v>
          </cell>
          <cell r="I1341" t="str">
            <v>TOTALE</v>
          </cell>
          <cell r="M1341" t="str">
            <v>PF4</v>
          </cell>
          <cell r="N1341" t="str">
            <v>F.IV) Altri conti d'ordine</v>
          </cell>
          <cell r="O1341">
            <v>0</v>
          </cell>
          <cell r="P1341">
            <v>0</v>
          </cell>
        </row>
        <row r="1342">
          <cell r="I1342" t="str">
            <v>TOTALE</v>
          </cell>
          <cell r="N1342" t="str">
            <v>Garanzie prestate (fideiussioni, avalli, altre garanzie personali e reali)</v>
          </cell>
          <cell r="O1342">
            <v>0</v>
          </cell>
          <cell r="P1342">
            <v>0</v>
          </cell>
        </row>
        <row r="1343">
          <cell r="I1343" t="str">
            <v>INPUT</v>
          </cell>
          <cell r="N1343" t="str">
            <v>Garanzie prestate: di cui fidejussioni</v>
          </cell>
          <cell r="O1343">
            <v>0</v>
          </cell>
          <cell r="P1343">
            <v>0</v>
          </cell>
        </row>
        <row r="1344">
          <cell r="I1344" t="str">
            <v>INPUT</v>
          </cell>
          <cell r="N1344" t="str">
            <v>Garanzie prestate: di cui avalli</v>
          </cell>
          <cell r="O1344">
            <v>0</v>
          </cell>
          <cell r="P1344">
            <v>0</v>
          </cell>
        </row>
        <row r="1345">
          <cell r="I1345" t="str">
            <v>INPUT</v>
          </cell>
          <cell r="N1345" t="str">
            <v>Garanzie prestate: di cui altre garanzie personali e reali</v>
          </cell>
          <cell r="O1345">
            <v>0</v>
          </cell>
          <cell r="P1345">
            <v>0</v>
          </cell>
        </row>
        <row r="1346">
          <cell r="I1346" t="str">
            <v>TOTALE</v>
          </cell>
          <cell r="N1346" t="str">
            <v>Garanzie ricevute (fideiussioni, avalli, altre garanzie personali e reali)</v>
          </cell>
          <cell r="O1346">
            <v>0</v>
          </cell>
          <cell r="P1346">
            <v>0</v>
          </cell>
        </row>
        <row r="1347">
          <cell r="I1347" t="str">
            <v>INPUT</v>
          </cell>
          <cell r="N1347" t="str">
            <v>Garanzie ricevute: di cui fidejussioni</v>
          </cell>
          <cell r="O1347">
            <v>0</v>
          </cell>
          <cell r="P1347">
            <v>0</v>
          </cell>
        </row>
        <row r="1348">
          <cell r="I1348" t="str">
            <v>INPUT</v>
          </cell>
          <cell r="N1348" t="str">
            <v>Garanzie ricevute: di cui avalli</v>
          </cell>
          <cell r="O1348">
            <v>0</v>
          </cell>
          <cell r="P1348">
            <v>0</v>
          </cell>
        </row>
        <row r="1349">
          <cell r="I1349" t="str">
            <v>INPUT</v>
          </cell>
          <cell r="N1349" t="str">
            <v>Garanzie ricevute: di cui altre garanzie personali e reali</v>
          </cell>
          <cell r="O1349">
            <v>0</v>
          </cell>
          <cell r="P1349">
            <v>0</v>
          </cell>
        </row>
        <row r="1350">
          <cell r="I1350" t="str">
            <v>INPUT</v>
          </cell>
          <cell r="N1350" t="str">
            <v>Beni in contenzioso</v>
          </cell>
          <cell r="O1350">
            <v>0</v>
          </cell>
          <cell r="P1350">
            <v>0</v>
          </cell>
        </row>
        <row r="1351">
          <cell r="I1351" t="str">
            <v>TOTALE</v>
          </cell>
          <cell r="N1351" t="str">
            <v>Altri impegni assunti</v>
          </cell>
          <cell r="O1351">
            <v>0</v>
          </cell>
          <cell r="P1351">
            <v>0</v>
          </cell>
        </row>
      </sheetData>
      <sheetData sheetId="2">
        <row r="163">
          <cell r="J16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5"/>
  <sheetViews>
    <sheetView showGridLines="0" tabSelected="1" workbookViewId="0">
      <selection activeCell="A3" sqref="A3"/>
    </sheetView>
  </sheetViews>
  <sheetFormatPr defaultRowHeight="15" x14ac:dyDescent="0.25"/>
  <cols>
    <col min="1" max="1" width="9.140625" style="329" customWidth="1"/>
    <col min="2" max="2" width="10.140625" style="329" customWidth="1"/>
    <col min="3" max="3" width="1" style="329" customWidth="1"/>
    <col min="4" max="6" width="3.28515625" style="329" customWidth="1"/>
    <col min="7" max="7" width="3" style="329" customWidth="1"/>
    <col min="8" max="8" width="17.85546875" style="329" customWidth="1"/>
    <col min="9" max="9" width="1.85546875" style="329" customWidth="1"/>
    <col min="10" max="12" width="3.28515625" style="329" customWidth="1"/>
    <col min="13" max="13" width="2.85546875" style="329" customWidth="1"/>
    <col min="14" max="14" width="1.85546875" style="329" customWidth="1"/>
    <col min="15" max="15" width="19.7109375" style="329" customWidth="1"/>
    <col min="16" max="16" width="1.85546875" style="329" customWidth="1"/>
    <col min="17" max="19" width="3" style="329" customWidth="1"/>
    <col min="20" max="20" width="4.42578125" style="329" customWidth="1"/>
    <col min="21" max="22" width="3" style="329" customWidth="1"/>
    <col min="23" max="27" width="3.28515625" style="329" customWidth="1"/>
    <col min="28" max="28" width="5.28515625" style="329" customWidth="1"/>
    <col min="29" max="32" width="3.28515625" style="329" customWidth="1"/>
    <col min="33" max="33" width="4.140625" style="329" customWidth="1"/>
  </cols>
  <sheetData>
    <row r="1" spans="1:34" ht="15" customHeight="1" x14ac:dyDescent="0.25">
      <c r="A1" s="328"/>
      <c r="B1" s="328" t="s">
        <v>1001</v>
      </c>
      <c r="C1" s="328"/>
      <c r="D1" s="328"/>
      <c r="E1" s="328"/>
      <c r="F1" s="328"/>
      <c r="AD1" s="330" t="s">
        <v>1002</v>
      </c>
      <c r="AE1" s="331"/>
      <c r="AF1" s="331"/>
      <c r="AG1" s="332"/>
      <c r="AH1" s="333"/>
    </row>
    <row r="2" spans="1:34" ht="15.75" customHeight="1" thickBot="1" x14ac:dyDescent="0.3">
      <c r="AD2" s="334"/>
      <c r="AE2" s="335"/>
      <c r="AF2" s="335"/>
      <c r="AG2" s="336"/>
      <c r="AH2" s="333"/>
    </row>
    <row r="3" spans="1:34" x14ac:dyDescent="0.25">
      <c r="B3" s="337" t="s">
        <v>1003</v>
      </c>
      <c r="AH3" s="333"/>
    </row>
    <row r="4" spans="1:34" x14ac:dyDescent="0.25">
      <c r="B4" s="337" t="s">
        <v>1004</v>
      </c>
      <c r="AH4" s="333"/>
    </row>
    <row r="5" spans="1:34" x14ac:dyDescent="0.25">
      <c r="AH5" s="333"/>
    </row>
    <row r="6" spans="1:34" ht="19.5" customHeight="1" x14ac:dyDescent="0.25">
      <c r="A6" s="337"/>
      <c r="B6" s="338" t="s">
        <v>1005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9"/>
    </row>
    <row r="7" spans="1:34" ht="15.75" thickBot="1" x14ac:dyDescent="0.3">
      <c r="A7" s="340"/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39"/>
    </row>
    <row r="8" spans="1:34" ht="15.75" thickBot="1" x14ac:dyDescent="0.3">
      <c r="A8" s="342"/>
      <c r="B8" s="343" t="s">
        <v>1006</v>
      </c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5"/>
      <c r="O8" s="341"/>
      <c r="P8" s="343" t="s">
        <v>1007</v>
      </c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5"/>
      <c r="AH8" s="339"/>
    </row>
    <row r="9" spans="1:34" x14ac:dyDescent="0.25">
      <c r="A9" s="346"/>
      <c r="B9" s="347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9"/>
      <c r="O9" s="341"/>
      <c r="P9" s="347"/>
      <c r="Q9" s="348"/>
      <c r="R9" s="348"/>
      <c r="S9" s="348"/>
      <c r="T9" s="348"/>
      <c r="U9" s="348"/>
      <c r="V9" s="348"/>
      <c r="W9" s="348"/>
      <c r="X9" s="348"/>
      <c r="Y9" s="348"/>
      <c r="Z9" s="348"/>
      <c r="AA9" s="348"/>
      <c r="AB9" s="348"/>
      <c r="AC9" s="348"/>
      <c r="AD9" s="348"/>
      <c r="AE9" s="348"/>
      <c r="AF9" s="348"/>
      <c r="AG9" s="349"/>
      <c r="AH9" s="339"/>
    </row>
    <row r="10" spans="1:34" x14ac:dyDescent="0.25">
      <c r="A10" s="350"/>
      <c r="B10" s="351" t="s">
        <v>1008</v>
      </c>
      <c r="C10" s="352"/>
      <c r="D10" s="353">
        <v>0</v>
      </c>
      <c r="E10" s="353">
        <v>3</v>
      </c>
      <c r="F10" s="353">
        <v>0</v>
      </c>
      <c r="G10" s="340"/>
      <c r="H10" s="340" t="s">
        <v>1009</v>
      </c>
      <c r="I10" s="340"/>
      <c r="J10" s="353"/>
      <c r="K10" s="353">
        <v>9</v>
      </c>
      <c r="L10" s="353">
        <v>2</v>
      </c>
      <c r="M10" s="353">
        <v>4</v>
      </c>
      <c r="N10" s="354"/>
      <c r="O10" s="341"/>
      <c r="P10" s="355" t="s">
        <v>1010</v>
      </c>
      <c r="Q10" s="356"/>
      <c r="R10" s="356"/>
      <c r="S10" s="356"/>
      <c r="T10" s="356"/>
      <c r="U10" s="357"/>
      <c r="V10" s="357"/>
      <c r="W10" s="358">
        <v>2</v>
      </c>
      <c r="X10" s="358">
        <v>0</v>
      </c>
      <c r="Y10" s="358">
        <v>1</v>
      </c>
      <c r="Z10" s="358">
        <v>6</v>
      </c>
      <c r="AA10" s="357"/>
      <c r="AB10" s="357"/>
      <c r="AC10" s="357"/>
      <c r="AD10" s="357"/>
      <c r="AE10" s="357"/>
      <c r="AF10" s="357"/>
      <c r="AG10" s="359"/>
      <c r="AH10" s="339"/>
    </row>
    <row r="11" spans="1:34" x14ac:dyDescent="0.25">
      <c r="A11" s="346"/>
      <c r="B11" s="36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54"/>
      <c r="O11" s="341"/>
      <c r="P11" s="36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54"/>
      <c r="AH11" s="339"/>
    </row>
    <row r="12" spans="1:34" x14ac:dyDescent="0.25">
      <c r="A12" s="346"/>
      <c r="B12" s="36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54"/>
      <c r="O12" s="341"/>
      <c r="P12" s="361" t="s">
        <v>1011</v>
      </c>
      <c r="Q12" s="362"/>
      <c r="R12" s="362"/>
      <c r="S12" s="362"/>
      <c r="T12" s="362"/>
      <c r="U12" s="362"/>
      <c r="V12" s="340">
        <v>1</v>
      </c>
      <c r="W12" s="353"/>
      <c r="X12" s="340"/>
      <c r="Y12" s="340">
        <v>2</v>
      </c>
      <c r="Z12" s="353"/>
      <c r="AA12" s="340"/>
      <c r="AB12" s="340">
        <v>3</v>
      </c>
      <c r="AC12" s="353"/>
      <c r="AD12" s="340"/>
      <c r="AE12" s="340">
        <v>4</v>
      </c>
      <c r="AF12" s="353"/>
      <c r="AG12" s="354"/>
      <c r="AH12" s="339"/>
    </row>
    <row r="13" spans="1:34" x14ac:dyDescent="0.25">
      <c r="A13" s="346"/>
      <c r="B13" s="36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54"/>
      <c r="O13" s="341"/>
      <c r="P13" s="36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54"/>
      <c r="AH13" s="339"/>
    </row>
    <row r="14" spans="1:34" x14ac:dyDescent="0.25">
      <c r="A14" s="346"/>
      <c r="B14" s="360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54"/>
      <c r="O14" s="341"/>
      <c r="P14" s="361" t="s">
        <v>1012</v>
      </c>
      <c r="Q14" s="362"/>
      <c r="R14" s="362"/>
      <c r="S14" s="362"/>
      <c r="T14" s="362"/>
      <c r="U14" s="362"/>
      <c r="V14" s="340"/>
      <c r="W14" s="353"/>
      <c r="X14" s="340"/>
      <c r="Y14" s="340"/>
      <c r="Z14" s="363" t="s">
        <v>1013</v>
      </c>
      <c r="AA14" s="363"/>
      <c r="AB14" s="363"/>
      <c r="AC14" s="363"/>
      <c r="AD14" s="363"/>
      <c r="AE14" s="364"/>
      <c r="AF14" s="353" t="s">
        <v>1364</v>
      </c>
      <c r="AG14" s="354"/>
      <c r="AH14" s="339"/>
    </row>
    <row r="15" spans="1:34" ht="15.75" thickBot="1" x14ac:dyDescent="0.3">
      <c r="A15" s="346"/>
      <c r="B15" s="365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7"/>
      <c r="O15" s="341"/>
      <c r="P15" s="365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7"/>
      <c r="AH15" s="339"/>
    </row>
    <row r="16" spans="1:34" x14ac:dyDescent="0.25">
      <c r="A16" s="340"/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8"/>
      <c r="U16" s="368"/>
      <c r="V16" s="368"/>
      <c r="W16" s="368"/>
      <c r="X16" s="368"/>
      <c r="Y16" s="368"/>
      <c r="Z16" s="368"/>
      <c r="AA16" s="368"/>
      <c r="AB16" s="368"/>
      <c r="AC16" s="368"/>
      <c r="AD16" s="368"/>
      <c r="AE16" s="368"/>
      <c r="AF16" s="368"/>
      <c r="AG16" s="368"/>
      <c r="AH16" s="339"/>
    </row>
    <row r="17" spans="1:34" x14ac:dyDescent="0.25">
      <c r="A17" s="340"/>
      <c r="B17" s="340"/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39"/>
    </row>
    <row r="18" spans="1:34" x14ac:dyDescent="0.25">
      <c r="A18" s="340"/>
      <c r="B18" s="340"/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39"/>
    </row>
    <row r="19" spans="1:34" ht="15.75" thickBot="1" x14ac:dyDescent="0.3">
      <c r="A19" s="337"/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39"/>
    </row>
    <row r="20" spans="1:34" ht="15.75" customHeight="1" thickBot="1" x14ac:dyDescent="0.3">
      <c r="A20" s="337"/>
      <c r="B20" s="369" t="s">
        <v>1014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370"/>
      <c r="AC20" s="370"/>
      <c r="AD20" s="370"/>
      <c r="AE20" s="370"/>
      <c r="AF20" s="370"/>
      <c r="AG20" s="371"/>
      <c r="AH20" s="339"/>
    </row>
    <row r="21" spans="1:34" x14ac:dyDescent="0.25">
      <c r="A21" s="337"/>
      <c r="B21" s="372"/>
      <c r="C21" s="373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4"/>
      <c r="AH21" s="339"/>
    </row>
    <row r="22" spans="1:34" x14ac:dyDescent="0.25">
      <c r="A22" s="337"/>
      <c r="B22" s="360"/>
      <c r="C22" s="340"/>
      <c r="D22" s="340"/>
      <c r="E22" s="340"/>
      <c r="F22" s="340"/>
      <c r="G22" s="340"/>
      <c r="H22" s="340"/>
      <c r="I22" s="340"/>
      <c r="J22" s="340"/>
      <c r="K22" s="340"/>
      <c r="L22" s="375" t="s">
        <v>1015</v>
      </c>
      <c r="M22" s="353" t="s">
        <v>1364</v>
      </c>
      <c r="N22" s="340"/>
      <c r="O22" s="340"/>
      <c r="P22" s="375" t="s">
        <v>1016</v>
      </c>
      <c r="Q22" s="353"/>
      <c r="R22" s="352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40"/>
      <c r="AD22" s="340"/>
      <c r="AE22" s="340"/>
      <c r="AF22" s="340"/>
      <c r="AG22" s="354"/>
      <c r="AH22" s="339"/>
    </row>
    <row r="23" spans="1:34" ht="15.75" thickBot="1" x14ac:dyDescent="0.3">
      <c r="A23" s="337"/>
      <c r="B23" s="365"/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7"/>
      <c r="AH23" s="339"/>
    </row>
    <row r="24" spans="1:34" x14ac:dyDescent="0.25">
      <c r="A24" s="337"/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  <c r="AC24" s="376"/>
      <c r="AD24" s="376"/>
      <c r="AE24" s="376"/>
      <c r="AF24" s="376"/>
      <c r="AG24" s="376"/>
      <c r="AH24" s="339"/>
    </row>
    <row r="25" spans="1:34" x14ac:dyDescent="0.25">
      <c r="A25" s="340"/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39"/>
    </row>
    <row r="26" spans="1:34" x14ac:dyDescent="0.25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39"/>
    </row>
    <row r="27" spans="1:34" x14ac:dyDescent="0.25">
      <c r="A27" s="340"/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0"/>
      <c r="AE27" s="340"/>
      <c r="AF27" s="340"/>
      <c r="AG27" s="340"/>
      <c r="AH27" s="339"/>
    </row>
    <row r="28" spans="1:34" x14ac:dyDescent="0.25">
      <c r="A28" s="341"/>
      <c r="B28" s="341"/>
      <c r="C28" s="341"/>
      <c r="D28" s="341"/>
      <c r="E28" s="341"/>
      <c r="F28" s="341"/>
      <c r="G28" s="377" t="s">
        <v>1017</v>
      </c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7"/>
      <c r="S28" s="377"/>
      <c r="T28" s="377"/>
      <c r="U28" s="377"/>
      <c r="V28" s="377"/>
      <c r="W28" s="377"/>
      <c r="X28" s="377"/>
      <c r="Y28" s="377"/>
      <c r="Z28" s="377"/>
      <c r="AA28" s="377"/>
      <c r="AB28" s="377"/>
      <c r="AC28" s="378" t="s">
        <v>1018</v>
      </c>
      <c r="AD28" s="378"/>
      <c r="AE28" s="378"/>
      <c r="AF28" s="378"/>
      <c r="AG28" s="378"/>
      <c r="AH28" s="339"/>
    </row>
    <row r="29" spans="1:34" ht="15.75" thickBot="1" x14ac:dyDescent="0.3">
      <c r="A29" s="341"/>
      <c r="B29" s="341"/>
      <c r="C29" s="341"/>
      <c r="D29" s="341"/>
      <c r="E29" s="341"/>
      <c r="F29" s="341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80"/>
      <c r="AD29" s="380"/>
      <c r="AE29" s="380"/>
      <c r="AF29" s="380"/>
      <c r="AG29" s="380"/>
      <c r="AH29" s="339"/>
    </row>
    <row r="30" spans="1:34" ht="15" customHeight="1" x14ac:dyDescent="0.25">
      <c r="A30" s="381" t="s">
        <v>15</v>
      </c>
      <c r="B30" s="382" t="s">
        <v>16</v>
      </c>
      <c r="C30" s="383"/>
      <c r="D30" s="383"/>
      <c r="E30" s="383"/>
      <c r="F30" s="383"/>
      <c r="G30" s="384" t="s">
        <v>1019</v>
      </c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6"/>
      <c r="AC30" s="387" t="s">
        <v>18</v>
      </c>
      <c r="AD30" s="388"/>
      <c r="AE30" s="388"/>
      <c r="AF30" s="388"/>
      <c r="AG30" s="389"/>
      <c r="AH30" s="390" t="s">
        <v>1020</v>
      </c>
    </row>
    <row r="31" spans="1:34" ht="15.75" thickBot="1" x14ac:dyDescent="0.3">
      <c r="A31" s="391"/>
      <c r="B31" s="392"/>
      <c r="C31" s="393"/>
      <c r="D31" s="393"/>
      <c r="E31" s="393"/>
      <c r="F31" s="393"/>
      <c r="G31" s="394"/>
      <c r="H31" s="395"/>
      <c r="I31" s="395"/>
      <c r="J31" s="395"/>
      <c r="K31" s="395"/>
      <c r="L31" s="395"/>
      <c r="M31" s="395"/>
      <c r="N31" s="395"/>
      <c r="O31" s="395"/>
      <c r="P31" s="395"/>
      <c r="Q31" s="395"/>
      <c r="R31" s="395"/>
      <c r="S31" s="395"/>
      <c r="T31" s="395"/>
      <c r="U31" s="395"/>
      <c r="V31" s="395"/>
      <c r="W31" s="395"/>
      <c r="X31" s="395"/>
      <c r="Y31" s="395"/>
      <c r="Z31" s="395"/>
      <c r="AA31" s="395"/>
      <c r="AB31" s="396"/>
      <c r="AC31" s="397"/>
      <c r="AD31" s="398"/>
      <c r="AE31" s="398"/>
      <c r="AF31" s="398"/>
      <c r="AG31" s="399"/>
      <c r="AH31" s="400"/>
    </row>
    <row r="32" spans="1:34" ht="15" customHeight="1" x14ac:dyDescent="0.25">
      <c r="A32" s="401"/>
      <c r="B32" s="402" t="s">
        <v>1021</v>
      </c>
      <c r="C32" s="403"/>
      <c r="D32" s="403"/>
      <c r="E32" s="403"/>
      <c r="F32" s="403"/>
      <c r="G32" s="404" t="s">
        <v>1022</v>
      </c>
      <c r="H32" s="405"/>
      <c r="I32" s="405"/>
      <c r="J32" s="405"/>
      <c r="K32" s="405"/>
      <c r="L32" s="405"/>
      <c r="M32" s="405"/>
      <c r="N32" s="405"/>
      <c r="O32" s="405"/>
      <c r="P32" s="405"/>
      <c r="Q32" s="405"/>
      <c r="R32" s="405"/>
      <c r="S32" s="405"/>
      <c r="T32" s="405"/>
      <c r="U32" s="405"/>
      <c r="V32" s="405"/>
      <c r="W32" s="405"/>
      <c r="X32" s="405"/>
      <c r="Y32" s="405"/>
      <c r="Z32" s="405"/>
      <c r="AA32" s="405"/>
      <c r="AB32" s="406"/>
      <c r="AC32" s="407">
        <v>202691</v>
      </c>
      <c r="AD32" s="408"/>
      <c r="AE32" s="408"/>
      <c r="AF32" s="408"/>
      <c r="AG32" s="409"/>
      <c r="AH32" s="410" t="s">
        <v>996</v>
      </c>
    </row>
    <row r="33" spans="1:34" ht="15" customHeight="1" x14ac:dyDescent="0.25">
      <c r="A33" s="411"/>
      <c r="B33" s="412" t="s">
        <v>1023</v>
      </c>
      <c r="C33" s="413"/>
      <c r="D33" s="413"/>
      <c r="E33" s="413"/>
      <c r="F33" s="413"/>
      <c r="G33" s="414" t="s">
        <v>1024</v>
      </c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5"/>
      <c r="S33" s="415"/>
      <c r="T33" s="415"/>
      <c r="U33" s="415"/>
      <c r="V33" s="415"/>
      <c r="W33" s="415"/>
      <c r="X33" s="415"/>
      <c r="Y33" s="415"/>
      <c r="Z33" s="415"/>
      <c r="AA33" s="415"/>
      <c r="AB33" s="416"/>
      <c r="AC33" s="417">
        <v>675</v>
      </c>
      <c r="AD33" s="418"/>
      <c r="AE33" s="418"/>
      <c r="AF33" s="418"/>
      <c r="AG33" s="419"/>
      <c r="AH33" s="410" t="s">
        <v>996</v>
      </c>
    </row>
    <row r="34" spans="1:34" ht="15" customHeight="1" x14ac:dyDescent="0.25">
      <c r="A34" s="420"/>
      <c r="B34" s="421" t="s">
        <v>1025</v>
      </c>
      <c r="C34" s="422"/>
      <c r="D34" s="422"/>
      <c r="E34" s="422"/>
      <c r="F34" s="422"/>
      <c r="G34" s="423" t="s">
        <v>1026</v>
      </c>
      <c r="H34" s="424"/>
      <c r="I34" s="424"/>
      <c r="J34" s="424"/>
      <c r="K34" s="424"/>
      <c r="L34" s="424"/>
      <c r="M34" s="424"/>
      <c r="N34" s="424"/>
      <c r="O34" s="424"/>
      <c r="P34" s="424"/>
      <c r="Q34" s="424"/>
      <c r="R34" s="424"/>
      <c r="S34" s="424"/>
      <c r="T34" s="424"/>
      <c r="U34" s="424"/>
      <c r="V34" s="424"/>
      <c r="W34" s="424"/>
      <c r="X34" s="424"/>
      <c r="Y34" s="424"/>
      <c r="Z34" s="424"/>
      <c r="AA34" s="424"/>
      <c r="AB34" s="425"/>
      <c r="AC34" s="426">
        <v>0</v>
      </c>
      <c r="AD34" s="427"/>
      <c r="AE34" s="427"/>
      <c r="AF34" s="427"/>
      <c r="AG34" s="428"/>
      <c r="AH34" s="410" t="s">
        <v>996</v>
      </c>
    </row>
    <row r="35" spans="1:34" ht="15" customHeight="1" x14ac:dyDescent="0.25">
      <c r="A35" s="411"/>
      <c r="B35" s="429" t="s">
        <v>1027</v>
      </c>
      <c r="C35" s="430"/>
      <c r="D35" s="430"/>
      <c r="E35" s="430"/>
      <c r="F35" s="430"/>
      <c r="G35" s="431" t="s">
        <v>1028</v>
      </c>
      <c r="H35" s="432"/>
      <c r="I35" s="432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434">
        <v>0</v>
      </c>
      <c r="AD35" s="435"/>
      <c r="AE35" s="435"/>
      <c r="AF35" s="435"/>
      <c r="AG35" s="436"/>
      <c r="AH35" s="410" t="s">
        <v>996</v>
      </c>
    </row>
    <row r="36" spans="1:34" ht="15" customHeight="1" x14ac:dyDescent="0.25">
      <c r="A36" s="411"/>
      <c r="B36" s="429" t="s">
        <v>1029</v>
      </c>
      <c r="C36" s="430"/>
      <c r="D36" s="430"/>
      <c r="E36" s="430"/>
      <c r="F36" s="430"/>
      <c r="G36" s="431" t="s">
        <v>1030</v>
      </c>
      <c r="H36" s="432"/>
      <c r="I36" s="432"/>
      <c r="J36" s="432"/>
      <c r="K36" s="432"/>
      <c r="L36" s="432"/>
      <c r="M36" s="432"/>
      <c r="N36" s="432"/>
      <c r="O36" s="432"/>
      <c r="P36" s="432"/>
      <c r="Q36" s="432"/>
      <c r="R36" s="432"/>
      <c r="S36" s="432"/>
      <c r="T36" s="432"/>
      <c r="U36" s="432"/>
      <c r="V36" s="432"/>
      <c r="W36" s="432"/>
      <c r="X36" s="432"/>
      <c r="Y36" s="432"/>
      <c r="Z36" s="432"/>
      <c r="AA36" s="432"/>
      <c r="AB36" s="433"/>
      <c r="AC36" s="434">
        <v>0</v>
      </c>
      <c r="AD36" s="435"/>
      <c r="AE36" s="435"/>
      <c r="AF36" s="435"/>
      <c r="AG36" s="436"/>
      <c r="AH36" s="410" t="s">
        <v>996</v>
      </c>
    </row>
    <row r="37" spans="1:34" ht="15" customHeight="1" x14ac:dyDescent="0.25">
      <c r="A37" s="411"/>
      <c r="B37" s="421" t="s">
        <v>1031</v>
      </c>
      <c r="C37" s="422"/>
      <c r="D37" s="422"/>
      <c r="E37" s="422"/>
      <c r="F37" s="422"/>
      <c r="G37" s="423" t="s">
        <v>1032</v>
      </c>
      <c r="H37" s="424"/>
      <c r="I37" s="424"/>
      <c r="J37" s="424"/>
      <c r="K37" s="424"/>
      <c r="L37" s="424"/>
      <c r="M37" s="424"/>
      <c r="N37" s="424"/>
      <c r="O37" s="424"/>
      <c r="P37" s="424"/>
      <c r="Q37" s="424"/>
      <c r="R37" s="424"/>
      <c r="S37" s="424"/>
      <c r="T37" s="424"/>
      <c r="U37" s="424"/>
      <c r="V37" s="424"/>
      <c r="W37" s="424"/>
      <c r="X37" s="424"/>
      <c r="Y37" s="424"/>
      <c r="Z37" s="424"/>
      <c r="AA37" s="424"/>
      <c r="AB37" s="425"/>
      <c r="AC37" s="426">
        <v>0</v>
      </c>
      <c r="AD37" s="427"/>
      <c r="AE37" s="427"/>
      <c r="AF37" s="427"/>
      <c r="AG37" s="428"/>
      <c r="AH37" s="410" t="s">
        <v>996</v>
      </c>
    </row>
    <row r="38" spans="1:34" ht="15" customHeight="1" x14ac:dyDescent="0.25">
      <c r="A38" s="411"/>
      <c r="B38" s="429" t="s">
        <v>1033</v>
      </c>
      <c r="C38" s="430"/>
      <c r="D38" s="430"/>
      <c r="E38" s="430"/>
      <c r="F38" s="430"/>
      <c r="G38" s="431" t="s">
        <v>1034</v>
      </c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32"/>
      <c r="W38" s="432"/>
      <c r="X38" s="432"/>
      <c r="Y38" s="432"/>
      <c r="Z38" s="432"/>
      <c r="AA38" s="432"/>
      <c r="AB38" s="433"/>
      <c r="AC38" s="434">
        <v>0</v>
      </c>
      <c r="AD38" s="435"/>
      <c r="AE38" s="435"/>
      <c r="AF38" s="435"/>
      <c r="AG38" s="436"/>
      <c r="AH38" s="410" t="s">
        <v>996</v>
      </c>
    </row>
    <row r="39" spans="1:34" ht="15" customHeight="1" x14ac:dyDescent="0.25">
      <c r="A39" s="411"/>
      <c r="B39" s="429" t="s">
        <v>1035</v>
      </c>
      <c r="C39" s="430"/>
      <c r="D39" s="430"/>
      <c r="E39" s="430"/>
      <c r="F39" s="430"/>
      <c r="G39" s="431" t="s">
        <v>1036</v>
      </c>
      <c r="H39" s="432"/>
      <c r="I39" s="432"/>
      <c r="J39" s="432"/>
      <c r="K39" s="432"/>
      <c r="L39" s="432"/>
      <c r="M39" s="432"/>
      <c r="N39" s="432"/>
      <c r="O39" s="432"/>
      <c r="P39" s="432"/>
      <c r="Q39" s="432"/>
      <c r="R39" s="432"/>
      <c r="S39" s="432"/>
      <c r="T39" s="432"/>
      <c r="U39" s="432"/>
      <c r="V39" s="432"/>
      <c r="W39" s="432"/>
      <c r="X39" s="432"/>
      <c r="Y39" s="432"/>
      <c r="Z39" s="432"/>
      <c r="AA39" s="432"/>
      <c r="AB39" s="433"/>
      <c r="AC39" s="434">
        <v>0</v>
      </c>
      <c r="AD39" s="435"/>
      <c r="AE39" s="435"/>
      <c r="AF39" s="435"/>
      <c r="AG39" s="436"/>
      <c r="AH39" s="410" t="s">
        <v>996</v>
      </c>
    </row>
    <row r="40" spans="1:34" ht="15" customHeight="1" x14ac:dyDescent="0.25">
      <c r="A40" s="411"/>
      <c r="B40" s="421" t="s">
        <v>1037</v>
      </c>
      <c r="C40" s="422"/>
      <c r="D40" s="422"/>
      <c r="E40" s="422"/>
      <c r="F40" s="422"/>
      <c r="G40" s="423" t="s">
        <v>1038</v>
      </c>
      <c r="H40" s="424"/>
      <c r="I40" s="424"/>
      <c r="J40" s="424"/>
      <c r="K40" s="424"/>
      <c r="L40" s="424"/>
      <c r="M40" s="424"/>
      <c r="N40" s="424"/>
      <c r="O40" s="424"/>
      <c r="P40" s="424"/>
      <c r="Q40" s="424"/>
      <c r="R40" s="424"/>
      <c r="S40" s="424"/>
      <c r="T40" s="424"/>
      <c r="U40" s="424"/>
      <c r="V40" s="424"/>
      <c r="W40" s="424"/>
      <c r="X40" s="424"/>
      <c r="Y40" s="424"/>
      <c r="Z40" s="424"/>
      <c r="AA40" s="424"/>
      <c r="AB40" s="425"/>
      <c r="AC40" s="426">
        <v>675</v>
      </c>
      <c r="AD40" s="427"/>
      <c r="AE40" s="427"/>
      <c r="AF40" s="427"/>
      <c r="AG40" s="428"/>
      <c r="AH40" s="410" t="s">
        <v>996</v>
      </c>
    </row>
    <row r="41" spans="1:34" ht="15" customHeight="1" x14ac:dyDescent="0.25">
      <c r="A41" s="411"/>
      <c r="B41" s="437" t="s">
        <v>1039</v>
      </c>
      <c r="C41" s="438"/>
      <c r="D41" s="438"/>
      <c r="E41" s="438"/>
      <c r="F41" s="438"/>
      <c r="G41" s="439" t="s">
        <v>1040</v>
      </c>
      <c r="H41" s="440"/>
      <c r="I41" s="440"/>
      <c r="J41" s="440"/>
      <c r="K41" s="440"/>
      <c r="L41" s="440"/>
      <c r="M41" s="440"/>
      <c r="N41" s="440"/>
      <c r="O41" s="440"/>
      <c r="P41" s="440"/>
      <c r="Q41" s="440"/>
      <c r="R41" s="440"/>
      <c r="S41" s="440"/>
      <c r="T41" s="440"/>
      <c r="U41" s="440"/>
      <c r="V41" s="440"/>
      <c r="W41" s="440"/>
      <c r="X41" s="440"/>
      <c r="Y41" s="440"/>
      <c r="Z41" s="440"/>
      <c r="AA41" s="440"/>
      <c r="AB41" s="441"/>
      <c r="AC41" s="434">
        <v>11</v>
      </c>
      <c r="AD41" s="435"/>
      <c r="AE41" s="435"/>
      <c r="AF41" s="435"/>
      <c r="AG41" s="436"/>
      <c r="AH41" s="410" t="s">
        <v>996</v>
      </c>
    </row>
    <row r="42" spans="1:34" ht="15" customHeight="1" x14ac:dyDescent="0.25">
      <c r="A42" s="411"/>
      <c r="B42" s="429" t="s">
        <v>1041</v>
      </c>
      <c r="C42" s="430"/>
      <c r="D42" s="430"/>
      <c r="E42" s="430"/>
      <c r="F42" s="430"/>
      <c r="G42" s="431" t="s">
        <v>1042</v>
      </c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2"/>
      <c r="T42" s="432"/>
      <c r="U42" s="432"/>
      <c r="V42" s="432"/>
      <c r="W42" s="432"/>
      <c r="X42" s="432"/>
      <c r="Y42" s="432"/>
      <c r="Z42" s="432"/>
      <c r="AA42" s="432"/>
      <c r="AB42" s="433"/>
      <c r="AC42" s="434">
        <v>1</v>
      </c>
      <c r="AD42" s="435"/>
      <c r="AE42" s="435"/>
      <c r="AF42" s="435"/>
      <c r="AG42" s="436"/>
      <c r="AH42" s="410" t="s">
        <v>996</v>
      </c>
    </row>
    <row r="43" spans="1:34" ht="15" customHeight="1" x14ac:dyDescent="0.25">
      <c r="A43" s="411"/>
      <c r="B43" s="429" t="s">
        <v>1043</v>
      </c>
      <c r="C43" s="430"/>
      <c r="D43" s="430"/>
      <c r="E43" s="430"/>
      <c r="F43" s="430"/>
      <c r="G43" s="431" t="s">
        <v>1044</v>
      </c>
      <c r="H43" s="432"/>
      <c r="I43" s="432"/>
      <c r="J43" s="432"/>
      <c r="K43" s="432"/>
      <c r="L43" s="432"/>
      <c r="M43" s="432"/>
      <c r="N43" s="432"/>
      <c r="O43" s="432"/>
      <c r="P43" s="432"/>
      <c r="Q43" s="432"/>
      <c r="R43" s="432"/>
      <c r="S43" s="432"/>
      <c r="T43" s="432"/>
      <c r="U43" s="432"/>
      <c r="V43" s="432"/>
      <c r="W43" s="432"/>
      <c r="X43" s="432"/>
      <c r="Y43" s="432"/>
      <c r="Z43" s="432"/>
      <c r="AA43" s="432"/>
      <c r="AB43" s="433"/>
      <c r="AC43" s="434">
        <v>5361</v>
      </c>
      <c r="AD43" s="435"/>
      <c r="AE43" s="435"/>
      <c r="AF43" s="435"/>
      <c r="AG43" s="436"/>
      <c r="AH43" s="410" t="s">
        <v>996</v>
      </c>
    </row>
    <row r="44" spans="1:34" ht="15" customHeight="1" x14ac:dyDescent="0.25">
      <c r="A44" s="411"/>
      <c r="B44" s="429" t="s">
        <v>1045</v>
      </c>
      <c r="C44" s="430"/>
      <c r="D44" s="430"/>
      <c r="E44" s="430"/>
      <c r="F44" s="430"/>
      <c r="G44" s="431" t="s">
        <v>1046</v>
      </c>
      <c r="H44" s="432"/>
      <c r="I44" s="432"/>
      <c r="J44" s="432"/>
      <c r="K44" s="432"/>
      <c r="L44" s="432"/>
      <c r="M44" s="432"/>
      <c r="N44" s="432"/>
      <c r="O44" s="432"/>
      <c r="P44" s="432"/>
      <c r="Q44" s="432"/>
      <c r="R44" s="432"/>
      <c r="S44" s="432"/>
      <c r="T44" s="432"/>
      <c r="U44" s="432"/>
      <c r="V44" s="432"/>
      <c r="W44" s="432"/>
      <c r="X44" s="432"/>
      <c r="Y44" s="432"/>
      <c r="Z44" s="432"/>
      <c r="AA44" s="432"/>
      <c r="AB44" s="433"/>
      <c r="AC44" s="434">
        <v>4696</v>
      </c>
      <c r="AD44" s="435"/>
      <c r="AE44" s="435"/>
      <c r="AF44" s="435"/>
      <c r="AG44" s="436"/>
      <c r="AH44" s="410" t="s">
        <v>996</v>
      </c>
    </row>
    <row r="45" spans="1:34" ht="15" customHeight="1" x14ac:dyDescent="0.25">
      <c r="A45" s="411"/>
      <c r="B45" s="421" t="s">
        <v>1047</v>
      </c>
      <c r="C45" s="422"/>
      <c r="D45" s="422"/>
      <c r="E45" s="422"/>
      <c r="F45" s="422"/>
      <c r="G45" s="423" t="s">
        <v>1048</v>
      </c>
      <c r="H45" s="424"/>
      <c r="I45" s="424"/>
      <c r="J45" s="424"/>
      <c r="K45" s="424"/>
      <c r="L45" s="424"/>
      <c r="M45" s="424"/>
      <c r="N45" s="424"/>
      <c r="O45" s="424"/>
      <c r="P45" s="424"/>
      <c r="Q45" s="424"/>
      <c r="R45" s="424"/>
      <c r="S45" s="424"/>
      <c r="T45" s="424"/>
      <c r="U45" s="424"/>
      <c r="V45" s="424"/>
      <c r="W45" s="424"/>
      <c r="X45" s="424"/>
      <c r="Y45" s="424"/>
      <c r="Z45" s="424"/>
      <c r="AA45" s="424"/>
      <c r="AB45" s="425"/>
      <c r="AC45" s="434">
        <v>0</v>
      </c>
      <c r="AD45" s="435"/>
      <c r="AE45" s="435"/>
      <c r="AF45" s="435"/>
      <c r="AG45" s="436"/>
      <c r="AH45" s="410" t="s">
        <v>996</v>
      </c>
    </row>
    <row r="46" spans="1:34" ht="15" customHeight="1" x14ac:dyDescent="0.25">
      <c r="A46" s="411"/>
      <c r="B46" s="421" t="s">
        <v>1049</v>
      </c>
      <c r="C46" s="422"/>
      <c r="D46" s="422"/>
      <c r="E46" s="422"/>
      <c r="F46" s="422"/>
      <c r="G46" s="423" t="s">
        <v>1050</v>
      </c>
      <c r="H46" s="424"/>
      <c r="I46" s="424"/>
      <c r="J46" s="424"/>
      <c r="K46" s="424"/>
      <c r="L46" s="424"/>
      <c r="M46" s="424"/>
      <c r="N46" s="424"/>
      <c r="O46" s="424"/>
      <c r="P46" s="424"/>
      <c r="Q46" s="424"/>
      <c r="R46" s="424"/>
      <c r="S46" s="424"/>
      <c r="T46" s="424"/>
      <c r="U46" s="424"/>
      <c r="V46" s="424"/>
      <c r="W46" s="424"/>
      <c r="X46" s="424"/>
      <c r="Y46" s="424"/>
      <c r="Z46" s="424"/>
      <c r="AA46" s="424"/>
      <c r="AB46" s="425"/>
      <c r="AC46" s="426">
        <v>0</v>
      </c>
      <c r="AD46" s="427"/>
      <c r="AE46" s="427"/>
      <c r="AF46" s="427"/>
      <c r="AG46" s="428"/>
      <c r="AH46" s="410" t="s">
        <v>996</v>
      </c>
    </row>
    <row r="47" spans="1:34" ht="15" customHeight="1" x14ac:dyDescent="0.25">
      <c r="A47" s="411"/>
      <c r="B47" s="429" t="s">
        <v>1051</v>
      </c>
      <c r="C47" s="430"/>
      <c r="D47" s="430"/>
      <c r="E47" s="430"/>
      <c r="F47" s="430"/>
      <c r="G47" s="431" t="s">
        <v>1052</v>
      </c>
      <c r="H47" s="432"/>
      <c r="I47" s="432"/>
      <c r="J47" s="432"/>
      <c r="K47" s="432"/>
      <c r="L47" s="432"/>
      <c r="M47" s="432"/>
      <c r="N47" s="432"/>
      <c r="O47" s="432"/>
      <c r="P47" s="432"/>
      <c r="Q47" s="432"/>
      <c r="R47" s="432"/>
      <c r="S47" s="432"/>
      <c r="T47" s="432"/>
      <c r="U47" s="432"/>
      <c r="V47" s="432"/>
      <c r="W47" s="432"/>
      <c r="X47" s="432"/>
      <c r="Y47" s="432"/>
      <c r="Z47" s="432"/>
      <c r="AA47" s="432"/>
      <c r="AB47" s="433"/>
      <c r="AC47" s="434">
        <v>0</v>
      </c>
      <c r="AD47" s="435"/>
      <c r="AE47" s="435"/>
      <c r="AF47" s="435"/>
      <c r="AG47" s="436"/>
      <c r="AH47" s="410" t="s">
        <v>996</v>
      </c>
    </row>
    <row r="48" spans="1:34" ht="15" customHeight="1" x14ac:dyDescent="0.25">
      <c r="A48" s="411"/>
      <c r="B48" s="429" t="s">
        <v>1053</v>
      </c>
      <c r="C48" s="430"/>
      <c r="D48" s="430"/>
      <c r="E48" s="430"/>
      <c r="F48" s="430"/>
      <c r="G48" s="431" t="s">
        <v>1054</v>
      </c>
      <c r="H48" s="432"/>
      <c r="I48" s="432"/>
      <c r="J48" s="432"/>
      <c r="K48" s="432"/>
      <c r="L48" s="432"/>
      <c r="M48" s="432"/>
      <c r="N48" s="432"/>
      <c r="O48" s="432"/>
      <c r="P48" s="432"/>
      <c r="Q48" s="432"/>
      <c r="R48" s="432"/>
      <c r="S48" s="432"/>
      <c r="T48" s="432"/>
      <c r="U48" s="432"/>
      <c r="V48" s="432"/>
      <c r="W48" s="432"/>
      <c r="X48" s="432"/>
      <c r="Y48" s="432"/>
      <c r="Z48" s="432"/>
      <c r="AA48" s="432"/>
      <c r="AB48" s="433"/>
      <c r="AC48" s="434">
        <v>0</v>
      </c>
      <c r="AD48" s="435"/>
      <c r="AE48" s="435"/>
      <c r="AF48" s="435"/>
      <c r="AG48" s="436"/>
      <c r="AH48" s="410" t="s">
        <v>996</v>
      </c>
    </row>
    <row r="49" spans="1:34" ht="15" customHeight="1" x14ac:dyDescent="0.25">
      <c r="A49" s="411"/>
      <c r="B49" s="429" t="s">
        <v>1055</v>
      </c>
      <c r="C49" s="430"/>
      <c r="D49" s="430"/>
      <c r="E49" s="430"/>
      <c r="F49" s="430"/>
      <c r="G49" s="431" t="s">
        <v>1056</v>
      </c>
      <c r="H49" s="432"/>
      <c r="I49" s="432"/>
      <c r="J49" s="432"/>
      <c r="K49" s="432"/>
      <c r="L49" s="432"/>
      <c r="M49" s="432"/>
      <c r="N49" s="432"/>
      <c r="O49" s="432"/>
      <c r="P49" s="432"/>
      <c r="Q49" s="432"/>
      <c r="R49" s="432"/>
      <c r="S49" s="432"/>
      <c r="T49" s="432"/>
      <c r="U49" s="432"/>
      <c r="V49" s="432"/>
      <c r="W49" s="432"/>
      <c r="X49" s="432"/>
      <c r="Y49" s="432"/>
      <c r="Z49" s="432"/>
      <c r="AA49" s="432"/>
      <c r="AB49" s="433"/>
      <c r="AC49" s="434">
        <v>0</v>
      </c>
      <c r="AD49" s="435"/>
      <c r="AE49" s="435"/>
      <c r="AF49" s="435"/>
      <c r="AG49" s="436"/>
      <c r="AH49" s="410" t="s">
        <v>996</v>
      </c>
    </row>
    <row r="50" spans="1:34" ht="15" customHeight="1" x14ac:dyDescent="0.25">
      <c r="A50" s="411"/>
      <c r="B50" s="429" t="s">
        <v>1057</v>
      </c>
      <c r="C50" s="430"/>
      <c r="D50" s="430"/>
      <c r="E50" s="430"/>
      <c r="F50" s="430"/>
      <c r="G50" s="431" t="s">
        <v>1058</v>
      </c>
      <c r="H50" s="432"/>
      <c r="I50" s="432"/>
      <c r="J50" s="432"/>
      <c r="K50" s="432"/>
      <c r="L50" s="432"/>
      <c r="M50" s="432"/>
      <c r="N50" s="432"/>
      <c r="O50" s="432"/>
      <c r="P50" s="432"/>
      <c r="Q50" s="432"/>
      <c r="R50" s="432"/>
      <c r="S50" s="432"/>
      <c r="T50" s="432"/>
      <c r="U50" s="432"/>
      <c r="V50" s="432"/>
      <c r="W50" s="432"/>
      <c r="X50" s="432"/>
      <c r="Y50" s="432"/>
      <c r="Z50" s="432"/>
      <c r="AA50" s="432"/>
      <c r="AB50" s="433"/>
      <c r="AC50" s="434">
        <v>0</v>
      </c>
      <c r="AD50" s="435"/>
      <c r="AE50" s="435"/>
      <c r="AF50" s="435"/>
      <c r="AG50" s="436"/>
      <c r="AH50" s="410" t="s">
        <v>996</v>
      </c>
    </row>
    <row r="51" spans="1:34" ht="15" customHeight="1" x14ac:dyDescent="0.25">
      <c r="A51" s="411"/>
      <c r="B51" s="429" t="s">
        <v>1059</v>
      </c>
      <c r="C51" s="430"/>
      <c r="D51" s="430"/>
      <c r="E51" s="430"/>
      <c r="F51" s="430"/>
      <c r="G51" s="431" t="s">
        <v>1060</v>
      </c>
      <c r="H51" s="432"/>
      <c r="I51" s="432"/>
      <c r="J51" s="432"/>
      <c r="K51" s="432"/>
      <c r="L51" s="432"/>
      <c r="M51" s="432"/>
      <c r="N51" s="432"/>
      <c r="O51" s="432"/>
      <c r="P51" s="432"/>
      <c r="Q51" s="432"/>
      <c r="R51" s="432"/>
      <c r="S51" s="432"/>
      <c r="T51" s="432"/>
      <c r="U51" s="432"/>
      <c r="V51" s="432"/>
      <c r="W51" s="432"/>
      <c r="X51" s="432"/>
      <c r="Y51" s="432"/>
      <c r="Z51" s="432"/>
      <c r="AA51" s="432"/>
      <c r="AB51" s="433"/>
      <c r="AC51" s="434">
        <v>0</v>
      </c>
      <c r="AD51" s="435"/>
      <c r="AE51" s="435"/>
      <c r="AF51" s="435"/>
      <c r="AG51" s="436"/>
      <c r="AH51" s="410" t="s">
        <v>996</v>
      </c>
    </row>
    <row r="52" spans="1:34" ht="15" customHeight="1" x14ac:dyDescent="0.25">
      <c r="A52" s="411"/>
      <c r="B52" s="429" t="s">
        <v>1061</v>
      </c>
      <c r="C52" s="430"/>
      <c r="D52" s="430"/>
      <c r="E52" s="430"/>
      <c r="F52" s="430"/>
      <c r="G52" s="431" t="s">
        <v>1062</v>
      </c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432"/>
      <c r="T52" s="432"/>
      <c r="U52" s="432"/>
      <c r="V52" s="432"/>
      <c r="W52" s="432"/>
      <c r="X52" s="432"/>
      <c r="Y52" s="432"/>
      <c r="Z52" s="432"/>
      <c r="AA52" s="432"/>
      <c r="AB52" s="433"/>
      <c r="AC52" s="434">
        <v>0</v>
      </c>
      <c r="AD52" s="435"/>
      <c r="AE52" s="435"/>
      <c r="AF52" s="435"/>
      <c r="AG52" s="436"/>
      <c r="AH52" s="410" t="s">
        <v>996</v>
      </c>
    </row>
    <row r="53" spans="1:34" ht="15" customHeight="1" x14ac:dyDescent="0.25">
      <c r="A53" s="411"/>
      <c r="B53" s="429" t="s">
        <v>1063</v>
      </c>
      <c r="C53" s="430"/>
      <c r="D53" s="430"/>
      <c r="E53" s="430"/>
      <c r="F53" s="430"/>
      <c r="G53" s="431" t="s">
        <v>1064</v>
      </c>
      <c r="H53" s="432"/>
      <c r="I53" s="432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T53" s="432"/>
      <c r="U53" s="432"/>
      <c r="V53" s="432"/>
      <c r="W53" s="432"/>
      <c r="X53" s="432"/>
      <c r="Y53" s="432"/>
      <c r="Z53" s="432"/>
      <c r="AA53" s="432"/>
      <c r="AB53" s="433"/>
      <c r="AC53" s="434">
        <v>0</v>
      </c>
      <c r="AD53" s="435"/>
      <c r="AE53" s="435"/>
      <c r="AF53" s="435"/>
      <c r="AG53" s="436"/>
      <c r="AH53" s="410" t="s">
        <v>996</v>
      </c>
    </row>
    <row r="54" spans="1:34" ht="15" customHeight="1" x14ac:dyDescent="0.25">
      <c r="A54" s="411"/>
      <c r="B54" s="429" t="s">
        <v>1065</v>
      </c>
      <c r="C54" s="430"/>
      <c r="D54" s="430"/>
      <c r="E54" s="430"/>
      <c r="F54" s="430"/>
      <c r="G54" s="431" t="s">
        <v>1066</v>
      </c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432"/>
      <c r="T54" s="432"/>
      <c r="U54" s="432"/>
      <c r="V54" s="432"/>
      <c r="W54" s="432"/>
      <c r="X54" s="432"/>
      <c r="Y54" s="432"/>
      <c r="Z54" s="432"/>
      <c r="AA54" s="432"/>
      <c r="AB54" s="433"/>
      <c r="AC54" s="434">
        <v>0</v>
      </c>
      <c r="AD54" s="435"/>
      <c r="AE54" s="435"/>
      <c r="AF54" s="435"/>
      <c r="AG54" s="436"/>
      <c r="AH54" s="410" t="s">
        <v>996</v>
      </c>
    </row>
    <row r="55" spans="1:34" ht="15" customHeight="1" x14ac:dyDescent="0.25">
      <c r="A55" s="411"/>
      <c r="B55" s="421" t="s">
        <v>1067</v>
      </c>
      <c r="C55" s="422"/>
      <c r="D55" s="422"/>
      <c r="E55" s="422"/>
      <c r="F55" s="422"/>
      <c r="G55" s="423" t="s">
        <v>1068</v>
      </c>
      <c r="H55" s="424"/>
      <c r="I55" s="424"/>
      <c r="J55" s="424"/>
      <c r="K55" s="424"/>
      <c r="L55" s="424"/>
      <c r="M55" s="424"/>
      <c r="N55" s="424"/>
      <c r="O55" s="424"/>
      <c r="P55" s="424"/>
      <c r="Q55" s="424"/>
      <c r="R55" s="424"/>
      <c r="S55" s="424"/>
      <c r="T55" s="424"/>
      <c r="U55" s="424"/>
      <c r="V55" s="424"/>
      <c r="W55" s="424"/>
      <c r="X55" s="424"/>
      <c r="Y55" s="424"/>
      <c r="Z55" s="424"/>
      <c r="AA55" s="424"/>
      <c r="AB55" s="425"/>
      <c r="AC55" s="426">
        <v>0</v>
      </c>
      <c r="AD55" s="427"/>
      <c r="AE55" s="427"/>
      <c r="AF55" s="427"/>
      <c r="AG55" s="428"/>
      <c r="AH55" s="410" t="s">
        <v>996</v>
      </c>
    </row>
    <row r="56" spans="1:34" ht="15" customHeight="1" x14ac:dyDescent="0.25">
      <c r="A56" s="442"/>
      <c r="B56" s="443" t="s">
        <v>1069</v>
      </c>
      <c r="C56" s="444"/>
      <c r="D56" s="444"/>
      <c r="E56" s="444"/>
      <c r="F56" s="444"/>
      <c r="G56" s="445" t="s">
        <v>1070</v>
      </c>
      <c r="H56" s="446"/>
      <c r="I56" s="446"/>
      <c r="J56" s="446"/>
      <c r="K56" s="446"/>
      <c r="L56" s="446"/>
      <c r="M56" s="446"/>
      <c r="N56" s="446"/>
      <c r="O56" s="446"/>
      <c r="P56" s="446"/>
      <c r="Q56" s="446"/>
      <c r="R56" s="446"/>
      <c r="S56" s="446"/>
      <c r="T56" s="446"/>
      <c r="U56" s="446"/>
      <c r="V56" s="446"/>
      <c r="W56" s="446"/>
      <c r="X56" s="446"/>
      <c r="Y56" s="446"/>
      <c r="Z56" s="446"/>
      <c r="AA56" s="446"/>
      <c r="AB56" s="447"/>
      <c r="AC56" s="434">
        <v>0</v>
      </c>
      <c r="AD56" s="435"/>
      <c r="AE56" s="435"/>
      <c r="AF56" s="435"/>
      <c r="AG56" s="436"/>
      <c r="AH56" s="410" t="s">
        <v>996</v>
      </c>
    </row>
    <row r="57" spans="1:34" ht="15" customHeight="1" x14ac:dyDescent="0.25">
      <c r="A57" s="411"/>
      <c r="B57" s="429" t="s">
        <v>1071</v>
      </c>
      <c r="C57" s="430"/>
      <c r="D57" s="430"/>
      <c r="E57" s="430"/>
      <c r="F57" s="430"/>
      <c r="G57" s="431" t="s">
        <v>1072</v>
      </c>
      <c r="H57" s="432"/>
      <c r="I57" s="432"/>
      <c r="J57" s="432"/>
      <c r="K57" s="432"/>
      <c r="L57" s="432"/>
      <c r="M57" s="432"/>
      <c r="N57" s="432"/>
      <c r="O57" s="432"/>
      <c r="P57" s="432"/>
      <c r="Q57" s="432"/>
      <c r="R57" s="432"/>
      <c r="S57" s="432"/>
      <c r="T57" s="432"/>
      <c r="U57" s="432"/>
      <c r="V57" s="432"/>
      <c r="W57" s="432"/>
      <c r="X57" s="432"/>
      <c r="Y57" s="432"/>
      <c r="Z57" s="432"/>
      <c r="AA57" s="432"/>
      <c r="AB57" s="433"/>
      <c r="AC57" s="434">
        <v>0</v>
      </c>
      <c r="AD57" s="435"/>
      <c r="AE57" s="435"/>
      <c r="AF57" s="435"/>
      <c r="AG57" s="436"/>
      <c r="AH57" s="410" t="s">
        <v>996</v>
      </c>
    </row>
    <row r="58" spans="1:34" ht="15" customHeight="1" x14ac:dyDescent="0.25">
      <c r="A58" s="411"/>
      <c r="B58" s="429" t="s">
        <v>1073</v>
      </c>
      <c r="C58" s="430"/>
      <c r="D58" s="430"/>
      <c r="E58" s="430"/>
      <c r="F58" s="430"/>
      <c r="G58" s="431" t="s">
        <v>1074</v>
      </c>
      <c r="H58" s="432"/>
      <c r="I58" s="432"/>
      <c r="J58" s="432"/>
      <c r="K58" s="432"/>
      <c r="L58" s="432"/>
      <c r="M58" s="432"/>
      <c r="N58" s="432"/>
      <c r="O58" s="432"/>
      <c r="P58" s="432"/>
      <c r="Q58" s="432"/>
      <c r="R58" s="432"/>
      <c r="S58" s="432"/>
      <c r="T58" s="432"/>
      <c r="U58" s="432"/>
      <c r="V58" s="432"/>
      <c r="W58" s="432"/>
      <c r="X58" s="432"/>
      <c r="Y58" s="432"/>
      <c r="Z58" s="432"/>
      <c r="AA58" s="432"/>
      <c r="AB58" s="433"/>
      <c r="AC58" s="434">
        <v>0</v>
      </c>
      <c r="AD58" s="435"/>
      <c r="AE58" s="435"/>
      <c r="AF58" s="435"/>
      <c r="AG58" s="436"/>
      <c r="AH58" s="410" t="s">
        <v>996</v>
      </c>
    </row>
    <row r="59" spans="1:34" ht="15.75" customHeight="1" thickBot="1" x14ac:dyDescent="0.3">
      <c r="A59" s="448"/>
      <c r="B59" s="449" t="s">
        <v>1075</v>
      </c>
      <c r="C59" s="450"/>
      <c r="D59" s="450"/>
      <c r="E59" s="450"/>
      <c r="F59" s="450"/>
      <c r="G59" s="451" t="s">
        <v>1076</v>
      </c>
      <c r="H59" s="452"/>
      <c r="I59" s="452"/>
      <c r="J59" s="452"/>
      <c r="K59" s="452"/>
      <c r="L59" s="452"/>
      <c r="M59" s="452"/>
      <c r="N59" s="452"/>
      <c r="O59" s="452"/>
      <c r="P59" s="452"/>
      <c r="Q59" s="452"/>
      <c r="R59" s="452"/>
      <c r="S59" s="452"/>
      <c r="T59" s="452"/>
      <c r="U59" s="452"/>
      <c r="V59" s="452"/>
      <c r="W59" s="452"/>
      <c r="X59" s="452"/>
      <c r="Y59" s="452"/>
      <c r="Z59" s="452"/>
      <c r="AA59" s="452"/>
      <c r="AB59" s="453"/>
      <c r="AC59" s="454">
        <v>0</v>
      </c>
      <c r="AD59" s="455"/>
      <c r="AE59" s="455"/>
      <c r="AF59" s="455"/>
      <c r="AG59" s="456"/>
      <c r="AH59" s="410" t="s">
        <v>996</v>
      </c>
    </row>
    <row r="60" spans="1:34" ht="15" customHeight="1" x14ac:dyDescent="0.25">
      <c r="A60" s="442"/>
      <c r="B60" s="457" t="s">
        <v>1077</v>
      </c>
      <c r="C60" s="458"/>
      <c r="D60" s="458"/>
      <c r="E60" s="458"/>
      <c r="F60" s="458"/>
      <c r="G60" s="459" t="s">
        <v>1078</v>
      </c>
      <c r="H60" s="460"/>
      <c r="I60" s="460"/>
      <c r="J60" s="460"/>
      <c r="K60" s="460"/>
      <c r="L60" s="460"/>
      <c r="M60" s="460"/>
      <c r="N60" s="460"/>
      <c r="O60" s="460"/>
      <c r="P60" s="460"/>
      <c r="Q60" s="460"/>
      <c r="R60" s="460"/>
      <c r="S60" s="460"/>
      <c r="T60" s="460"/>
      <c r="U60" s="460"/>
      <c r="V60" s="460"/>
      <c r="W60" s="460"/>
      <c r="X60" s="460"/>
      <c r="Y60" s="460"/>
      <c r="Z60" s="460"/>
      <c r="AA60" s="460"/>
      <c r="AB60" s="461"/>
      <c r="AC60" s="462">
        <v>202016</v>
      </c>
      <c r="AD60" s="463"/>
      <c r="AE60" s="463"/>
      <c r="AF60" s="463"/>
      <c r="AG60" s="464"/>
      <c r="AH60" s="410" t="s">
        <v>996</v>
      </c>
    </row>
    <row r="61" spans="1:34" ht="15" customHeight="1" x14ac:dyDescent="0.25">
      <c r="A61" s="411"/>
      <c r="B61" s="421" t="s">
        <v>1079</v>
      </c>
      <c r="C61" s="422"/>
      <c r="D61" s="422"/>
      <c r="E61" s="422"/>
      <c r="F61" s="422"/>
      <c r="G61" s="423" t="s">
        <v>1080</v>
      </c>
      <c r="H61" s="424"/>
      <c r="I61" s="424"/>
      <c r="J61" s="424"/>
      <c r="K61" s="424"/>
      <c r="L61" s="424"/>
      <c r="M61" s="424"/>
      <c r="N61" s="424"/>
      <c r="O61" s="424"/>
      <c r="P61" s="424"/>
      <c r="Q61" s="424"/>
      <c r="R61" s="424"/>
      <c r="S61" s="424"/>
      <c r="T61" s="424"/>
      <c r="U61" s="424"/>
      <c r="V61" s="424"/>
      <c r="W61" s="424"/>
      <c r="X61" s="424"/>
      <c r="Y61" s="424"/>
      <c r="Z61" s="424"/>
      <c r="AA61" s="424"/>
      <c r="AB61" s="425"/>
      <c r="AC61" s="426">
        <v>23279</v>
      </c>
      <c r="AD61" s="427"/>
      <c r="AE61" s="427"/>
      <c r="AF61" s="427"/>
      <c r="AG61" s="428"/>
      <c r="AH61" s="410" t="s">
        <v>996</v>
      </c>
    </row>
    <row r="62" spans="1:34" ht="15" customHeight="1" x14ac:dyDescent="0.25">
      <c r="A62" s="411"/>
      <c r="B62" s="465" t="s">
        <v>1081</v>
      </c>
      <c r="C62" s="466"/>
      <c r="D62" s="466"/>
      <c r="E62" s="466"/>
      <c r="F62" s="466"/>
      <c r="G62" s="467" t="s">
        <v>1082</v>
      </c>
      <c r="H62" s="468"/>
      <c r="I62" s="468"/>
      <c r="J62" s="468"/>
      <c r="K62" s="468"/>
      <c r="L62" s="468"/>
      <c r="M62" s="468"/>
      <c r="N62" s="468"/>
      <c r="O62" s="468"/>
      <c r="P62" s="468"/>
      <c r="Q62" s="468"/>
      <c r="R62" s="468"/>
      <c r="S62" s="468"/>
      <c r="T62" s="468"/>
      <c r="U62" s="468"/>
      <c r="V62" s="468"/>
      <c r="W62" s="468"/>
      <c r="X62" s="468"/>
      <c r="Y62" s="468"/>
      <c r="Z62" s="468"/>
      <c r="AA62" s="468"/>
      <c r="AB62" s="469"/>
      <c r="AC62" s="434">
        <v>23279</v>
      </c>
      <c r="AD62" s="435"/>
      <c r="AE62" s="435"/>
      <c r="AF62" s="435"/>
      <c r="AG62" s="436"/>
      <c r="AH62" s="410" t="s">
        <v>996</v>
      </c>
    </row>
    <row r="63" spans="1:34" ht="15" customHeight="1" x14ac:dyDescent="0.25">
      <c r="A63" s="411"/>
      <c r="B63" s="465" t="s">
        <v>1083</v>
      </c>
      <c r="C63" s="466"/>
      <c r="D63" s="466"/>
      <c r="E63" s="466"/>
      <c r="F63" s="466"/>
      <c r="G63" s="467" t="s">
        <v>1084</v>
      </c>
      <c r="H63" s="468"/>
      <c r="I63" s="468"/>
      <c r="J63" s="468"/>
      <c r="K63" s="468"/>
      <c r="L63" s="468"/>
      <c r="M63" s="468"/>
      <c r="N63" s="468"/>
      <c r="O63" s="468"/>
      <c r="P63" s="468"/>
      <c r="Q63" s="468"/>
      <c r="R63" s="468"/>
      <c r="S63" s="468"/>
      <c r="T63" s="468"/>
      <c r="U63" s="468"/>
      <c r="V63" s="468"/>
      <c r="W63" s="468"/>
      <c r="X63" s="468"/>
      <c r="Y63" s="468"/>
      <c r="Z63" s="468"/>
      <c r="AA63" s="468"/>
      <c r="AB63" s="469"/>
      <c r="AC63" s="434">
        <v>0</v>
      </c>
      <c r="AD63" s="435"/>
      <c r="AE63" s="435"/>
      <c r="AF63" s="435"/>
      <c r="AG63" s="436"/>
      <c r="AH63" s="410" t="s">
        <v>996</v>
      </c>
    </row>
    <row r="64" spans="1:34" ht="15" customHeight="1" x14ac:dyDescent="0.25">
      <c r="A64" s="411"/>
      <c r="B64" s="421" t="s">
        <v>1085</v>
      </c>
      <c r="C64" s="422"/>
      <c r="D64" s="422"/>
      <c r="E64" s="422"/>
      <c r="F64" s="422"/>
      <c r="G64" s="423" t="s">
        <v>1086</v>
      </c>
      <c r="H64" s="424"/>
      <c r="I64" s="424"/>
      <c r="J64" s="424"/>
      <c r="K64" s="424"/>
      <c r="L64" s="424"/>
      <c r="M64" s="424"/>
      <c r="N64" s="424"/>
      <c r="O64" s="424"/>
      <c r="P64" s="424"/>
      <c r="Q64" s="424"/>
      <c r="R64" s="424"/>
      <c r="S64" s="424"/>
      <c r="T64" s="424"/>
      <c r="U64" s="424"/>
      <c r="V64" s="424"/>
      <c r="W64" s="424"/>
      <c r="X64" s="424"/>
      <c r="Y64" s="424"/>
      <c r="Z64" s="424"/>
      <c r="AA64" s="424"/>
      <c r="AB64" s="425"/>
      <c r="AC64" s="426">
        <v>154321</v>
      </c>
      <c r="AD64" s="427"/>
      <c r="AE64" s="427"/>
      <c r="AF64" s="427"/>
      <c r="AG64" s="428"/>
      <c r="AH64" s="410" t="s">
        <v>996</v>
      </c>
    </row>
    <row r="65" spans="1:34" ht="15" customHeight="1" x14ac:dyDescent="0.25">
      <c r="A65" s="411"/>
      <c r="B65" s="465" t="s">
        <v>1087</v>
      </c>
      <c r="C65" s="466"/>
      <c r="D65" s="466"/>
      <c r="E65" s="466"/>
      <c r="F65" s="466"/>
      <c r="G65" s="467" t="s">
        <v>1088</v>
      </c>
      <c r="H65" s="468"/>
      <c r="I65" s="468"/>
      <c r="J65" s="468"/>
      <c r="K65" s="468"/>
      <c r="L65" s="468"/>
      <c r="M65" s="468"/>
      <c r="N65" s="468"/>
      <c r="O65" s="468"/>
      <c r="P65" s="468"/>
      <c r="Q65" s="468"/>
      <c r="R65" s="468"/>
      <c r="S65" s="468"/>
      <c r="T65" s="468"/>
      <c r="U65" s="468"/>
      <c r="V65" s="468"/>
      <c r="W65" s="468"/>
      <c r="X65" s="468"/>
      <c r="Y65" s="468"/>
      <c r="Z65" s="468"/>
      <c r="AA65" s="468"/>
      <c r="AB65" s="469"/>
      <c r="AC65" s="470">
        <v>1878</v>
      </c>
      <c r="AD65" s="471"/>
      <c r="AE65" s="471"/>
      <c r="AF65" s="471"/>
      <c r="AG65" s="472"/>
      <c r="AH65" s="410" t="s">
        <v>996</v>
      </c>
    </row>
    <row r="66" spans="1:34" ht="15" customHeight="1" x14ac:dyDescent="0.25">
      <c r="A66" s="411"/>
      <c r="B66" s="429" t="s">
        <v>1089</v>
      </c>
      <c r="C66" s="430"/>
      <c r="D66" s="430"/>
      <c r="E66" s="430"/>
      <c r="F66" s="430"/>
      <c r="G66" s="431" t="s">
        <v>1090</v>
      </c>
      <c r="H66" s="432"/>
      <c r="I66" s="432"/>
      <c r="J66" s="432"/>
      <c r="K66" s="432"/>
      <c r="L66" s="432"/>
      <c r="M66" s="432"/>
      <c r="N66" s="432"/>
      <c r="O66" s="432"/>
      <c r="P66" s="432"/>
      <c r="Q66" s="432"/>
      <c r="R66" s="432"/>
      <c r="S66" s="432"/>
      <c r="T66" s="432"/>
      <c r="U66" s="432"/>
      <c r="V66" s="432"/>
      <c r="W66" s="432"/>
      <c r="X66" s="432"/>
      <c r="Y66" s="432"/>
      <c r="Z66" s="432"/>
      <c r="AA66" s="432"/>
      <c r="AB66" s="433"/>
      <c r="AC66" s="434">
        <v>3453</v>
      </c>
      <c r="AD66" s="435"/>
      <c r="AE66" s="435"/>
      <c r="AF66" s="435"/>
      <c r="AG66" s="436"/>
      <c r="AH66" s="410" t="s">
        <v>996</v>
      </c>
    </row>
    <row r="67" spans="1:34" ht="15" customHeight="1" x14ac:dyDescent="0.25">
      <c r="A67" s="411"/>
      <c r="B67" s="429" t="s">
        <v>1091</v>
      </c>
      <c r="C67" s="430"/>
      <c r="D67" s="430"/>
      <c r="E67" s="430"/>
      <c r="F67" s="430"/>
      <c r="G67" s="431" t="s">
        <v>1092</v>
      </c>
      <c r="H67" s="432"/>
      <c r="I67" s="432"/>
      <c r="J67" s="432"/>
      <c r="K67" s="432"/>
      <c r="L67" s="432"/>
      <c r="M67" s="432"/>
      <c r="N67" s="432"/>
      <c r="O67" s="432"/>
      <c r="P67" s="432"/>
      <c r="Q67" s="432"/>
      <c r="R67" s="432"/>
      <c r="S67" s="432"/>
      <c r="T67" s="432"/>
      <c r="U67" s="432"/>
      <c r="V67" s="432"/>
      <c r="W67" s="432"/>
      <c r="X67" s="432"/>
      <c r="Y67" s="432"/>
      <c r="Z67" s="432"/>
      <c r="AA67" s="432"/>
      <c r="AB67" s="433"/>
      <c r="AC67" s="434">
        <v>1575</v>
      </c>
      <c r="AD67" s="435"/>
      <c r="AE67" s="435"/>
      <c r="AF67" s="435"/>
      <c r="AG67" s="436"/>
      <c r="AH67" s="410" t="s">
        <v>996</v>
      </c>
    </row>
    <row r="68" spans="1:34" ht="15" customHeight="1" x14ac:dyDescent="0.25">
      <c r="A68" s="411"/>
      <c r="B68" s="465" t="s">
        <v>1093</v>
      </c>
      <c r="C68" s="466"/>
      <c r="D68" s="466"/>
      <c r="E68" s="466"/>
      <c r="F68" s="466"/>
      <c r="G68" s="467" t="s">
        <v>1094</v>
      </c>
      <c r="H68" s="468"/>
      <c r="I68" s="468"/>
      <c r="J68" s="468"/>
      <c r="K68" s="468"/>
      <c r="L68" s="468"/>
      <c r="M68" s="468"/>
      <c r="N68" s="468"/>
      <c r="O68" s="468"/>
      <c r="P68" s="468"/>
      <c r="Q68" s="468"/>
      <c r="R68" s="468"/>
      <c r="S68" s="468"/>
      <c r="T68" s="468"/>
      <c r="U68" s="468"/>
      <c r="V68" s="468"/>
      <c r="W68" s="468"/>
      <c r="X68" s="468"/>
      <c r="Y68" s="468"/>
      <c r="Z68" s="468"/>
      <c r="AA68" s="468"/>
      <c r="AB68" s="469"/>
      <c r="AC68" s="470">
        <v>152443</v>
      </c>
      <c r="AD68" s="471"/>
      <c r="AE68" s="471"/>
      <c r="AF68" s="471"/>
      <c r="AG68" s="472"/>
      <c r="AH68" s="410" t="s">
        <v>996</v>
      </c>
    </row>
    <row r="69" spans="1:34" ht="15" customHeight="1" x14ac:dyDescent="0.25">
      <c r="A69" s="411"/>
      <c r="B69" s="429" t="s">
        <v>1095</v>
      </c>
      <c r="C69" s="430"/>
      <c r="D69" s="430"/>
      <c r="E69" s="430"/>
      <c r="F69" s="430"/>
      <c r="G69" s="431" t="s">
        <v>1096</v>
      </c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2"/>
      <c r="T69" s="432"/>
      <c r="U69" s="432"/>
      <c r="V69" s="432"/>
      <c r="W69" s="432"/>
      <c r="X69" s="432"/>
      <c r="Y69" s="432"/>
      <c r="Z69" s="432"/>
      <c r="AA69" s="432"/>
      <c r="AB69" s="433"/>
      <c r="AC69" s="434">
        <v>254676</v>
      </c>
      <c r="AD69" s="435"/>
      <c r="AE69" s="435"/>
      <c r="AF69" s="435"/>
      <c r="AG69" s="436"/>
      <c r="AH69" s="410" t="s">
        <v>996</v>
      </c>
    </row>
    <row r="70" spans="1:34" ht="15" customHeight="1" x14ac:dyDescent="0.25">
      <c r="A70" s="411"/>
      <c r="B70" s="429" t="s">
        <v>1097</v>
      </c>
      <c r="C70" s="430"/>
      <c r="D70" s="430"/>
      <c r="E70" s="430"/>
      <c r="F70" s="430"/>
      <c r="G70" s="431" t="s">
        <v>1098</v>
      </c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434">
        <v>102233</v>
      </c>
      <c r="AD70" s="435"/>
      <c r="AE70" s="435"/>
      <c r="AF70" s="435"/>
      <c r="AG70" s="436"/>
      <c r="AH70" s="410" t="s">
        <v>996</v>
      </c>
    </row>
    <row r="71" spans="1:34" ht="15" customHeight="1" x14ac:dyDescent="0.25">
      <c r="A71" s="411"/>
      <c r="B71" s="421" t="s">
        <v>1099</v>
      </c>
      <c r="C71" s="422"/>
      <c r="D71" s="422"/>
      <c r="E71" s="422"/>
      <c r="F71" s="422"/>
      <c r="G71" s="423" t="s">
        <v>1100</v>
      </c>
      <c r="H71" s="424"/>
      <c r="I71" s="424"/>
      <c r="J71" s="424"/>
      <c r="K71" s="424"/>
      <c r="L71" s="424"/>
      <c r="M71" s="424"/>
      <c r="N71" s="424"/>
      <c r="O71" s="424"/>
      <c r="P71" s="424"/>
      <c r="Q71" s="424"/>
      <c r="R71" s="424"/>
      <c r="S71" s="424"/>
      <c r="T71" s="424"/>
      <c r="U71" s="424"/>
      <c r="V71" s="424"/>
      <c r="W71" s="424"/>
      <c r="X71" s="424"/>
      <c r="Y71" s="424"/>
      <c r="Z71" s="424"/>
      <c r="AA71" s="424"/>
      <c r="AB71" s="425"/>
      <c r="AC71" s="426">
        <v>55</v>
      </c>
      <c r="AD71" s="427"/>
      <c r="AE71" s="427"/>
      <c r="AF71" s="427"/>
      <c r="AG71" s="428"/>
      <c r="AH71" s="410" t="s">
        <v>996</v>
      </c>
    </row>
    <row r="72" spans="1:34" ht="15" customHeight="1" x14ac:dyDescent="0.25">
      <c r="A72" s="411"/>
      <c r="B72" s="429" t="s">
        <v>1101</v>
      </c>
      <c r="C72" s="430"/>
      <c r="D72" s="430"/>
      <c r="E72" s="430"/>
      <c r="F72" s="430"/>
      <c r="G72" s="431" t="s">
        <v>1102</v>
      </c>
      <c r="H72" s="432"/>
      <c r="I72" s="432"/>
      <c r="J72" s="432"/>
      <c r="K72" s="432"/>
      <c r="L72" s="432"/>
      <c r="M72" s="432"/>
      <c r="N72" s="432"/>
      <c r="O72" s="432"/>
      <c r="P72" s="432"/>
      <c r="Q72" s="432"/>
      <c r="R72" s="432"/>
      <c r="S72" s="432"/>
      <c r="T72" s="432"/>
      <c r="U72" s="432"/>
      <c r="V72" s="432"/>
      <c r="W72" s="432"/>
      <c r="X72" s="432"/>
      <c r="Y72" s="432"/>
      <c r="Z72" s="432"/>
      <c r="AA72" s="432"/>
      <c r="AB72" s="433"/>
      <c r="AC72" s="434">
        <v>7773</v>
      </c>
      <c r="AD72" s="435"/>
      <c r="AE72" s="435"/>
      <c r="AF72" s="435"/>
      <c r="AG72" s="436"/>
      <c r="AH72" s="410" t="s">
        <v>996</v>
      </c>
    </row>
    <row r="73" spans="1:34" ht="15" customHeight="1" x14ac:dyDescent="0.25">
      <c r="A73" s="411"/>
      <c r="B73" s="429" t="s">
        <v>1103</v>
      </c>
      <c r="C73" s="430"/>
      <c r="D73" s="430"/>
      <c r="E73" s="430"/>
      <c r="F73" s="430"/>
      <c r="G73" s="431" t="s">
        <v>1104</v>
      </c>
      <c r="H73" s="432"/>
      <c r="I73" s="432"/>
      <c r="J73" s="432"/>
      <c r="K73" s="432"/>
      <c r="L73" s="432"/>
      <c r="M73" s="432"/>
      <c r="N73" s="432"/>
      <c r="O73" s="432"/>
      <c r="P73" s="432"/>
      <c r="Q73" s="432"/>
      <c r="R73" s="432"/>
      <c r="S73" s="432"/>
      <c r="T73" s="432"/>
      <c r="U73" s="432"/>
      <c r="V73" s="432"/>
      <c r="W73" s="432"/>
      <c r="X73" s="432"/>
      <c r="Y73" s="432"/>
      <c r="Z73" s="432"/>
      <c r="AA73" s="432"/>
      <c r="AB73" s="433"/>
      <c r="AC73" s="434">
        <v>7718</v>
      </c>
      <c r="AD73" s="435"/>
      <c r="AE73" s="435"/>
      <c r="AF73" s="435"/>
      <c r="AG73" s="436"/>
      <c r="AH73" s="410" t="s">
        <v>996</v>
      </c>
    </row>
    <row r="74" spans="1:34" ht="15" customHeight="1" x14ac:dyDescent="0.25">
      <c r="A74" s="411"/>
      <c r="B74" s="421" t="s">
        <v>1105</v>
      </c>
      <c r="C74" s="422"/>
      <c r="D74" s="422"/>
      <c r="E74" s="422"/>
      <c r="F74" s="422"/>
      <c r="G74" s="423" t="s">
        <v>1106</v>
      </c>
      <c r="H74" s="424"/>
      <c r="I74" s="424"/>
      <c r="J74" s="424"/>
      <c r="K74" s="424"/>
      <c r="L74" s="424"/>
      <c r="M74" s="424"/>
      <c r="N74" s="424"/>
      <c r="O74" s="424"/>
      <c r="P74" s="424"/>
      <c r="Q74" s="424"/>
      <c r="R74" s="424"/>
      <c r="S74" s="424"/>
      <c r="T74" s="424"/>
      <c r="U74" s="424"/>
      <c r="V74" s="424"/>
      <c r="W74" s="424"/>
      <c r="X74" s="424"/>
      <c r="Y74" s="424"/>
      <c r="Z74" s="424"/>
      <c r="AA74" s="424"/>
      <c r="AB74" s="425"/>
      <c r="AC74" s="426">
        <v>15942</v>
      </c>
      <c r="AD74" s="427"/>
      <c r="AE74" s="427"/>
      <c r="AF74" s="427"/>
      <c r="AG74" s="428"/>
      <c r="AH74" s="410" t="s">
        <v>996</v>
      </c>
    </row>
    <row r="75" spans="1:34" ht="15" customHeight="1" x14ac:dyDescent="0.25">
      <c r="A75" s="411"/>
      <c r="B75" s="429" t="s">
        <v>1107</v>
      </c>
      <c r="C75" s="430"/>
      <c r="D75" s="430"/>
      <c r="E75" s="430"/>
      <c r="F75" s="430"/>
      <c r="G75" s="431" t="s">
        <v>1108</v>
      </c>
      <c r="H75" s="432"/>
      <c r="I75" s="432"/>
      <c r="J75" s="432"/>
      <c r="K75" s="432"/>
      <c r="L75" s="432"/>
      <c r="M75" s="432"/>
      <c r="N75" s="432"/>
      <c r="O75" s="432"/>
      <c r="P75" s="432"/>
      <c r="Q75" s="432"/>
      <c r="R75" s="432"/>
      <c r="S75" s="432"/>
      <c r="T75" s="432"/>
      <c r="U75" s="432"/>
      <c r="V75" s="432"/>
      <c r="W75" s="432"/>
      <c r="X75" s="432"/>
      <c r="Y75" s="432"/>
      <c r="Z75" s="432"/>
      <c r="AA75" s="432"/>
      <c r="AB75" s="433"/>
      <c r="AC75" s="434">
        <v>124625</v>
      </c>
      <c r="AD75" s="435"/>
      <c r="AE75" s="435"/>
      <c r="AF75" s="435"/>
      <c r="AG75" s="436"/>
      <c r="AH75" s="410" t="s">
        <v>996</v>
      </c>
    </row>
    <row r="76" spans="1:34" ht="15" customHeight="1" x14ac:dyDescent="0.25">
      <c r="A76" s="411"/>
      <c r="B76" s="429" t="s">
        <v>1109</v>
      </c>
      <c r="C76" s="430"/>
      <c r="D76" s="430"/>
      <c r="E76" s="430"/>
      <c r="F76" s="430"/>
      <c r="G76" s="431" t="s">
        <v>1110</v>
      </c>
      <c r="H76" s="432"/>
      <c r="I76" s="432"/>
      <c r="J76" s="432"/>
      <c r="K76" s="432"/>
      <c r="L76" s="432"/>
      <c r="M76" s="432"/>
      <c r="N76" s="432"/>
      <c r="O76" s="432"/>
      <c r="P76" s="432"/>
      <c r="Q76" s="432"/>
      <c r="R76" s="432"/>
      <c r="S76" s="432"/>
      <c r="T76" s="432"/>
      <c r="U76" s="432"/>
      <c r="V76" s="432"/>
      <c r="W76" s="432"/>
      <c r="X76" s="432"/>
      <c r="Y76" s="432"/>
      <c r="Z76" s="432"/>
      <c r="AA76" s="432"/>
      <c r="AB76" s="433"/>
      <c r="AC76" s="434">
        <v>108683</v>
      </c>
      <c r="AD76" s="435"/>
      <c r="AE76" s="435"/>
      <c r="AF76" s="435"/>
      <c r="AG76" s="436"/>
      <c r="AH76" s="410" t="s">
        <v>996</v>
      </c>
    </row>
    <row r="77" spans="1:34" ht="15" customHeight="1" x14ac:dyDescent="0.25">
      <c r="A77" s="411"/>
      <c r="B77" s="421" t="s">
        <v>1111</v>
      </c>
      <c r="C77" s="422"/>
      <c r="D77" s="422"/>
      <c r="E77" s="422"/>
      <c r="F77" s="422"/>
      <c r="G77" s="423" t="s">
        <v>1112</v>
      </c>
      <c r="H77" s="424"/>
      <c r="I77" s="424"/>
      <c r="J77" s="424"/>
      <c r="K77" s="424"/>
      <c r="L77" s="424"/>
      <c r="M77" s="424"/>
      <c r="N77" s="424"/>
      <c r="O77" s="424"/>
      <c r="P77" s="424"/>
      <c r="Q77" s="424"/>
      <c r="R77" s="424"/>
      <c r="S77" s="424"/>
      <c r="T77" s="424"/>
      <c r="U77" s="424"/>
      <c r="V77" s="424"/>
      <c r="W77" s="424"/>
      <c r="X77" s="424"/>
      <c r="Y77" s="424"/>
      <c r="Z77" s="424"/>
      <c r="AA77" s="424"/>
      <c r="AB77" s="425"/>
      <c r="AC77" s="426">
        <v>3304</v>
      </c>
      <c r="AD77" s="427"/>
      <c r="AE77" s="427"/>
      <c r="AF77" s="427"/>
      <c r="AG77" s="428"/>
      <c r="AH77" s="410" t="s">
        <v>996</v>
      </c>
    </row>
    <row r="78" spans="1:34" ht="15" customHeight="1" x14ac:dyDescent="0.25">
      <c r="A78" s="411"/>
      <c r="B78" s="429" t="s">
        <v>1113</v>
      </c>
      <c r="C78" s="430"/>
      <c r="D78" s="430"/>
      <c r="E78" s="430"/>
      <c r="F78" s="430"/>
      <c r="G78" s="431" t="s">
        <v>1114</v>
      </c>
      <c r="H78" s="432"/>
      <c r="I78" s="432"/>
      <c r="J78" s="432"/>
      <c r="K78" s="432"/>
      <c r="L78" s="432"/>
      <c r="M78" s="432"/>
      <c r="N78" s="432"/>
      <c r="O78" s="432"/>
      <c r="P78" s="432"/>
      <c r="Q78" s="432"/>
      <c r="R78" s="432"/>
      <c r="S78" s="432"/>
      <c r="T78" s="432"/>
      <c r="U78" s="432"/>
      <c r="V78" s="432"/>
      <c r="W78" s="432"/>
      <c r="X78" s="432"/>
      <c r="Y78" s="432"/>
      <c r="Z78" s="432"/>
      <c r="AA78" s="432"/>
      <c r="AB78" s="433"/>
      <c r="AC78" s="434">
        <v>8869</v>
      </c>
      <c r="AD78" s="435"/>
      <c r="AE78" s="435"/>
      <c r="AF78" s="435"/>
      <c r="AG78" s="436"/>
      <c r="AH78" s="410" t="s">
        <v>996</v>
      </c>
    </row>
    <row r="79" spans="1:34" ht="15" customHeight="1" x14ac:dyDescent="0.25">
      <c r="A79" s="411"/>
      <c r="B79" s="429" t="s">
        <v>1115</v>
      </c>
      <c r="C79" s="430"/>
      <c r="D79" s="430"/>
      <c r="E79" s="430"/>
      <c r="F79" s="430"/>
      <c r="G79" s="431" t="s">
        <v>1116</v>
      </c>
      <c r="H79" s="432"/>
      <c r="I79" s="432"/>
      <c r="J79" s="432"/>
      <c r="K79" s="432"/>
      <c r="L79" s="432"/>
      <c r="M79" s="432"/>
      <c r="N79" s="432"/>
      <c r="O79" s="432"/>
      <c r="P79" s="432"/>
      <c r="Q79" s="432"/>
      <c r="R79" s="432"/>
      <c r="S79" s="432"/>
      <c r="T79" s="432"/>
      <c r="U79" s="432"/>
      <c r="V79" s="432"/>
      <c r="W79" s="432"/>
      <c r="X79" s="432"/>
      <c r="Y79" s="432"/>
      <c r="Z79" s="432"/>
      <c r="AA79" s="432"/>
      <c r="AB79" s="433"/>
      <c r="AC79" s="434">
        <v>5565</v>
      </c>
      <c r="AD79" s="435"/>
      <c r="AE79" s="435"/>
      <c r="AF79" s="435"/>
      <c r="AG79" s="436"/>
      <c r="AH79" s="410" t="s">
        <v>996</v>
      </c>
    </row>
    <row r="80" spans="1:34" ht="15" customHeight="1" x14ac:dyDescent="0.25">
      <c r="A80" s="411"/>
      <c r="B80" s="421" t="s">
        <v>1117</v>
      </c>
      <c r="C80" s="422"/>
      <c r="D80" s="422"/>
      <c r="E80" s="422"/>
      <c r="F80" s="422"/>
      <c r="G80" s="423" t="s">
        <v>1118</v>
      </c>
      <c r="H80" s="424"/>
      <c r="I80" s="424"/>
      <c r="J80" s="424"/>
      <c r="K80" s="424"/>
      <c r="L80" s="424"/>
      <c r="M80" s="424"/>
      <c r="N80" s="424"/>
      <c r="O80" s="424"/>
      <c r="P80" s="424"/>
      <c r="Q80" s="424"/>
      <c r="R80" s="424"/>
      <c r="S80" s="424"/>
      <c r="T80" s="424"/>
      <c r="U80" s="424"/>
      <c r="V80" s="424"/>
      <c r="W80" s="424"/>
      <c r="X80" s="424"/>
      <c r="Y80" s="424"/>
      <c r="Z80" s="424"/>
      <c r="AA80" s="424"/>
      <c r="AB80" s="425"/>
      <c r="AC80" s="426">
        <v>0</v>
      </c>
      <c r="AD80" s="427"/>
      <c r="AE80" s="427"/>
      <c r="AF80" s="427"/>
      <c r="AG80" s="428"/>
      <c r="AH80" s="410" t="s">
        <v>996</v>
      </c>
    </row>
    <row r="81" spans="1:34" ht="15" customHeight="1" x14ac:dyDescent="0.25">
      <c r="A81" s="411"/>
      <c r="B81" s="429" t="s">
        <v>1119</v>
      </c>
      <c r="C81" s="430"/>
      <c r="D81" s="430"/>
      <c r="E81" s="430"/>
      <c r="F81" s="430"/>
      <c r="G81" s="431" t="s">
        <v>1120</v>
      </c>
      <c r="H81" s="432"/>
      <c r="I81" s="432"/>
      <c r="J81" s="432"/>
      <c r="K81" s="432"/>
      <c r="L81" s="432"/>
      <c r="M81" s="432"/>
      <c r="N81" s="432"/>
      <c r="O81" s="432"/>
      <c r="P81" s="432"/>
      <c r="Q81" s="432"/>
      <c r="R81" s="432"/>
      <c r="S81" s="432"/>
      <c r="T81" s="432"/>
      <c r="U81" s="432"/>
      <c r="V81" s="432"/>
      <c r="W81" s="432"/>
      <c r="X81" s="432"/>
      <c r="Y81" s="432"/>
      <c r="Z81" s="432"/>
      <c r="AA81" s="432"/>
      <c r="AB81" s="433"/>
      <c r="AC81" s="434">
        <v>141</v>
      </c>
      <c r="AD81" s="435"/>
      <c r="AE81" s="435"/>
      <c r="AF81" s="435"/>
      <c r="AG81" s="436"/>
      <c r="AH81" s="410" t="s">
        <v>996</v>
      </c>
    </row>
    <row r="82" spans="1:34" ht="15" customHeight="1" x14ac:dyDescent="0.25">
      <c r="A82" s="411"/>
      <c r="B82" s="429" t="s">
        <v>1121</v>
      </c>
      <c r="C82" s="430"/>
      <c r="D82" s="430"/>
      <c r="E82" s="430"/>
      <c r="F82" s="430"/>
      <c r="G82" s="431" t="s">
        <v>1122</v>
      </c>
      <c r="H82" s="432"/>
      <c r="I82" s="432"/>
      <c r="J82" s="432"/>
      <c r="K82" s="432"/>
      <c r="L82" s="432"/>
      <c r="M82" s="432"/>
      <c r="N82" s="432"/>
      <c r="O82" s="432"/>
      <c r="P82" s="432"/>
      <c r="Q82" s="432"/>
      <c r="R82" s="432"/>
      <c r="S82" s="432"/>
      <c r="T82" s="432"/>
      <c r="U82" s="432"/>
      <c r="V82" s="432"/>
      <c r="W82" s="432"/>
      <c r="X82" s="432"/>
      <c r="Y82" s="432"/>
      <c r="Z82" s="432"/>
      <c r="AA82" s="432"/>
      <c r="AB82" s="433"/>
      <c r="AC82" s="434">
        <v>141</v>
      </c>
      <c r="AD82" s="435"/>
      <c r="AE82" s="435"/>
      <c r="AF82" s="435"/>
      <c r="AG82" s="436"/>
      <c r="AH82" s="410" t="s">
        <v>996</v>
      </c>
    </row>
    <row r="83" spans="1:34" ht="15" customHeight="1" x14ac:dyDescent="0.25">
      <c r="A83" s="411"/>
      <c r="B83" s="421" t="s">
        <v>1123</v>
      </c>
      <c r="C83" s="422"/>
      <c r="D83" s="422"/>
      <c r="E83" s="422"/>
      <c r="F83" s="422"/>
      <c r="G83" s="423" t="s">
        <v>1124</v>
      </c>
      <c r="H83" s="424"/>
      <c r="I83" s="424"/>
      <c r="J83" s="424"/>
      <c r="K83" s="424"/>
      <c r="L83" s="424"/>
      <c r="M83" s="424"/>
      <c r="N83" s="424"/>
      <c r="O83" s="424"/>
      <c r="P83" s="424"/>
      <c r="Q83" s="424"/>
      <c r="R83" s="424"/>
      <c r="S83" s="424"/>
      <c r="T83" s="424"/>
      <c r="U83" s="424"/>
      <c r="V83" s="424"/>
      <c r="W83" s="424"/>
      <c r="X83" s="424"/>
      <c r="Y83" s="424"/>
      <c r="Z83" s="424"/>
      <c r="AA83" s="424"/>
      <c r="AB83" s="425"/>
      <c r="AC83" s="434">
        <v>362</v>
      </c>
      <c r="AD83" s="435"/>
      <c r="AE83" s="435"/>
      <c r="AF83" s="435"/>
      <c r="AG83" s="436"/>
      <c r="AH83" s="410" t="s">
        <v>996</v>
      </c>
    </row>
    <row r="84" spans="1:34" ht="15" customHeight="1" x14ac:dyDescent="0.25">
      <c r="A84" s="411"/>
      <c r="B84" s="421" t="s">
        <v>1125</v>
      </c>
      <c r="C84" s="422"/>
      <c r="D84" s="422"/>
      <c r="E84" s="422"/>
      <c r="F84" s="422"/>
      <c r="G84" s="423" t="s">
        <v>1126</v>
      </c>
      <c r="H84" s="424"/>
      <c r="I84" s="424"/>
      <c r="J84" s="424"/>
      <c r="K84" s="424"/>
      <c r="L84" s="424"/>
      <c r="M84" s="424"/>
      <c r="N84" s="424"/>
      <c r="O84" s="424"/>
      <c r="P84" s="424"/>
      <c r="Q84" s="424"/>
      <c r="R84" s="424"/>
      <c r="S84" s="424"/>
      <c r="T84" s="424"/>
      <c r="U84" s="424"/>
      <c r="V84" s="424"/>
      <c r="W84" s="424"/>
      <c r="X84" s="424"/>
      <c r="Y84" s="424"/>
      <c r="Z84" s="424"/>
      <c r="AA84" s="424"/>
      <c r="AB84" s="425"/>
      <c r="AC84" s="426">
        <v>339</v>
      </c>
      <c r="AD84" s="427"/>
      <c r="AE84" s="427"/>
      <c r="AF84" s="427"/>
      <c r="AG84" s="428"/>
      <c r="AH84" s="410" t="s">
        <v>996</v>
      </c>
    </row>
    <row r="85" spans="1:34" ht="15" customHeight="1" x14ac:dyDescent="0.25">
      <c r="A85" s="411"/>
      <c r="B85" s="429" t="s">
        <v>1127</v>
      </c>
      <c r="C85" s="430"/>
      <c r="D85" s="430"/>
      <c r="E85" s="430"/>
      <c r="F85" s="430"/>
      <c r="G85" s="431" t="s">
        <v>1128</v>
      </c>
      <c r="H85" s="432"/>
      <c r="I85" s="432"/>
      <c r="J85" s="432"/>
      <c r="K85" s="432"/>
      <c r="L85" s="432"/>
      <c r="M85" s="432"/>
      <c r="N85" s="432"/>
      <c r="O85" s="432"/>
      <c r="P85" s="432"/>
      <c r="Q85" s="432"/>
      <c r="R85" s="432"/>
      <c r="S85" s="432"/>
      <c r="T85" s="432"/>
      <c r="U85" s="432"/>
      <c r="V85" s="432"/>
      <c r="W85" s="432"/>
      <c r="X85" s="432"/>
      <c r="Y85" s="432"/>
      <c r="Z85" s="432"/>
      <c r="AA85" s="432"/>
      <c r="AB85" s="433"/>
      <c r="AC85" s="434">
        <v>7440</v>
      </c>
      <c r="AD85" s="435"/>
      <c r="AE85" s="435"/>
      <c r="AF85" s="435"/>
      <c r="AG85" s="436"/>
      <c r="AH85" s="410" t="s">
        <v>996</v>
      </c>
    </row>
    <row r="86" spans="1:34" ht="15" customHeight="1" x14ac:dyDescent="0.25">
      <c r="A86" s="411"/>
      <c r="B86" s="429" t="s">
        <v>1129</v>
      </c>
      <c r="C86" s="430"/>
      <c r="D86" s="430"/>
      <c r="E86" s="430"/>
      <c r="F86" s="430"/>
      <c r="G86" s="431" t="s">
        <v>1130</v>
      </c>
      <c r="H86" s="432"/>
      <c r="I86" s="432"/>
      <c r="J86" s="432"/>
      <c r="K86" s="432"/>
      <c r="L86" s="432"/>
      <c r="M86" s="432"/>
      <c r="N86" s="432"/>
      <c r="O86" s="432"/>
      <c r="P86" s="432"/>
      <c r="Q86" s="432"/>
      <c r="R86" s="432"/>
      <c r="S86" s="432"/>
      <c r="T86" s="432"/>
      <c r="U86" s="432"/>
      <c r="V86" s="432"/>
      <c r="W86" s="432"/>
      <c r="X86" s="432"/>
      <c r="Y86" s="432"/>
      <c r="Z86" s="432"/>
      <c r="AA86" s="432"/>
      <c r="AB86" s="433"/>
      <c r="AC86" s="434">
        <v>7101</v>
      </c>
      <c r="AD86" s="435"/>
      <c r="AE86" s="435"/>
      <c r="AF86" s="435"/>
      <c r="AG86" s="436"/>
      <c r="AH86" s="410" t="s">
        <v>996</v>
      </c>
    </row>
    <row r="87" spans="1:34" ht="15" customHeight="1" x14ac:dyDescent="0.25">
      <c r="A87" s="411"/>
      <c r="B87" s="421" t="s">
        <v>1131</v>
      </c>
      <c r="C87" s="422"/>
      <c r="D87" s="422"/>
      <c r="E87" s="422"/>
      <c r="F87" s="422"/>
      <c r="G87" s="423" t="s">
        <v>1132</v>
      </c>
      <c r="H87" s="424"/>
      <c r="I87" s="424"/>
      <c r="J87" s="424"/>
      <c r="K87" s="424"/>
      <c r="L87" s="424"/>
      <c r="M87" s="424"/>
      <c r="N87" s="424"/>
      <c r="O87" s="424"/>
      <c r="P87" s="424"/>
      <c r="Q87" s="424"/>
      <c r="R87" s="424"/>
      <c r="S87" s="424"/>
      <c r="T87" s="424"/>
      <c r="U87" s="424"/>
      <c r="V87" s="424"/>
      <c r="W87" s="424"/>
      <c r="X87" s="424"/>
      <c r="Y87" s="424"/>
      <c r="Z87" s="424"/>
      <c r="AA87" s="424"/>
      <c r="AB87" s="425"/>
      <c r="AC87" s="473">
        <v>4414</v>
      </c>
      <c r="AD87" s="474"/>
      <c r="AE87" s="474"/>
      <c r="AF87" s="474"/>
      <c r="AG87" s="475"/>
      <c r="AH87" s="410" t="s">
        <v>996</v>
      </c>
    </row>
    <row r="88" spans="1:34" ht="15" customHeight="1" x14ac:dyDescent="0.25">
      <c r="A88" s="476"/>
      <c r="B88" s="477" t="s">
        <v>1133</v>
      </c>
      <c r="C88" s="478"/>
      <c r="D88" s="478"/>
      <c r="E88" s="478"/>
      <c r="F88" s="478"/>
      <c r="G88" s="479" t="s">
        <v>1134</v>
      </c>
      <c r="H88" s="480"/>
      <c r="I88" s="480"/>
      <c r="J88" s="480"/>
      <c r="K88" s="480"/>
      <c r="L88" s="480"/>
      <c r="M88" s="480"/>
      <c r="N88" s="480"/>
      <c r="O88" s="480"/>
      <c r="P88" s="480"/>
      <c r="Q88" s="480"/>
      <c r="R88" s="480"/>
      <c r="S88" s="480"/>
      <c r="T88" s="480"/>
      <c r="U88" s="480"/>
      <c r="V88" s="480"/>
      <c r="W88" s="480"/>
      <c r="X88" s="480"/>
      <c r="Y88" s="480"/>
      <c r="Z88" s="480"/>
      <c r="AA88" s="480"/>
      <c r="AB88" s="481"/>
      <c r="AC88" s="482">
        <v>0</v>
      </c>
      <c r="AD88" s="483"/>
      <c r="AE88" s="483"/>
      <c r="AF88" s="483"/>
      <c r="AG88" s="484"/>
      <c r="AH88" s="410" t="s">
        <v>996</v>
      </c>
    </row>
    <row r="89" spans="1:34" ht="15" customHeight="1" x14ac:dyDescent="0.25">
      <c r="A89" s="411"/>
      <c r="B89" s="429" t="s">
        <v>1135</v>
      </c>
      <c r="C89" s="430"/>
      <c r="D89" s="430"/>
      <c r="E89" s="430"/>
      <c r="F89" s="430"/>
      <c r="G89" s="431" t="s">
        <v>1136</v>
      </c>
      <c r="H89" s="432"/>
      <c r="I89" s="432"/>
      <c r="J89" s="432"/>
      <c r="K89" s="432"/>
      <c r="L89" s="432"/>
      <c r="M89" s="432"/>
      <c r="N89" s="432"/>
      <c r="O89" s="432"/>
      <c r="P89" s="432"/>
      <c r="Q89" s="432"/>
      <c r="R89" s="432"/>
      <c r="S89" s="432"/>
      <c r="T89" s="432"/>
      <c r="U89" s="432"/>
      <c r="V89" s="432"/>
      <c r="W89" s="432"/>
      <c r="X89" s="432"/>
      <c r="Y89" s="432"/>
      <c r="Z89" s="432"/>
      <c r="AA89" s="432"/>
      <c r="AB89" s="433"/>
      <c r="AC89" s="434">
        <v>0</v>
      </c>
      <c r="AD89" s="435"/>
      <c r="AE89" s="435"/>
      <c r="AF89" s="435"/>
      <c r="AG89" s="436"/>
      <c r="AH89" s="410" t="s">
        <v>996</v>
      </c>
    </row>
    <row r="90" spans="1:34" ht="15" customHeight="1" x14ac:dyDescent="0.25">
      <c r="A90" s="411"/>
      <c r="B90" s="429" t="s">
        <v>1137</v>
      </c>
      <c r="C90" s="430"/>
      <c r="D90" s="430"/>
      <c r="E90" s="430"/>
      <c r="F90" s="430"/>
      <c r="G90" s="431" t="s">
        <v>1138</v>
      </c>
      <c r="H90" s="432"/>
      <c r="I90" s="432"/>
      <c r="J90" s="432"/>
      <c r="K90" s="432"/>
      <c r="L90" s="432"/>
      <c r="M90" s="432"/>
      <c r="N90" s="432"/>
      <c r="O90" s="432"/>
      <c r="P90" s="432"/>
      <c r="Q90" s="432"/>
      <c r="R90" s="432"/>
      <c r="S90" s="432"/>
      <c r="T90" s="432"/>
      <c r="U90" s="432"/>
      <c r="V90" s="432"/>
      <c r="W90" s="432"/>
      <c r="X90" s="432"/>
      <c r="Y90" s="432"/>
      <c r="Z90" s="432"/>
      <c r="AA90" s="432"/>
      <c r="AB90" s="433"/>
      <c r="AC90" s="434">
        <v>0</v>
      </c>
      <c r="AD90" s="435"/>
      <c r="AE90" s="435"/>
      <c r="AF90" s="435"/>
      <c r="AG90" s="436"/>
      <c r="AH90" s="410" t="s">
        <v>996</v>
      </c>
    </row>
    <row r="91" spans="1:34" ht="15" customHeight="1" x14ac:dyDescent="0.25">
      <c r="A91" s="411"/>
      <c r="B91" s="429" t="s">
        <v>1139</v>
      </c>
      <c r="C91" s="430"/>
      <c r="D91" s="430"/>
      <c r="E91" s="430"/>
      <c r="F91" s="430"/>
      <c r="G91" s="431" t="s">
        <v>1140</v>
      </c>
      <c r="H91" s="432"/>
      <c r="I91" s="432"/>
      <c r="J91" s="432"/>
      <c r="K91" s="432"/>
      <c r="L91" s="432"/>
      <c r="M91" s="432"/>
      <c r="N91" s="432"/>
      <c r="O91" s="432"/>
      <c r="P91" s="432"/>
      <c r="Q91" s="432"/>
      <c r="R91" s="432"/>
      <c r="S91" s="432"/>
      <c r="T91" s="432"/>
      <c r="U91" s="432"/>
      <c r="V91" s="432"/>
      <c r="W91" s="432"/>
      <c r="X91" s="432"/>
      <c r="Y91" s="432"/>
      <c r="Z91" s="432"/>
      <c r="AA91" s="432"/>
      <c r="AB91" s="433"/>
      <c r="AC91" s="434">
        <v>0</v>
      </c>
      <c r="AD91" s="435"/>
      <c r="AE91" s="435"/>
      <c r="AF91" s="435"/>
      <c r="AG91" s="436"/>
      <c r="AH91" s="410" t="s">
        <v>996</v>
      </c>
    </row>
    <row r="92" spans="1:34" ht="15" customHeight="1" x14ac:dyDescent="0.25">
      <c r="A92" s="411"/>
      <c r="B92" s="429" t="s">
        <v>1141</v>
      </c>
      <c r="C92" s="430"/>
      <c r="D92" s="430"/>
      <c r="E92" s="430"/>
      <c r="F92" s="430"/>
      <c r="G92" s="431" t="s">
        <v>1142</v>
      </c>
      <c r="H92" s="432"/>
      <c r="I92" s="432"/>
      <c r="J92" s="432"/>
      <c r="K92" s="432"/>
      <c r="L92" s="432"/>
      <c r="M92" s="432"/>
      <c r="N92" s="432"/>
      <c r="O92" s="432"/>
      <c r="P92" s="432"/>
      <c r="Q92" s="432"/>
      <c r="R92" s="432"/>
      <c r="S92" s="432"/>
      <c r="T92" s="432"/>
      <c r="U92" s="432"/>
      <c r="V92" s="432"/>
      <c r="W92" s="432"/>
      <c r="X92" s="432"/>
      <c r="Y92" s="432"/>
      <c r="Z92" s="432"/>
      <c r="AA92" s="432"/>
      <c r="AB92" s="433"/>
      <c r="AC92" s="434">
        <v>0</v>
      </c>
      <c r="AD92" s="435"/>
      <c r="AE92" s="435"/>
      <c r="AF92" s="435"/>
      <c r="AG92" s="436"/>
      <c r="AH92" s="410" t="s">
        <v>996</v>
      </c>
    </row>
    <row r="93" spans="1:34" ht="15" customHeight="1" x14ac:dyDescent="0.25">
      <c r="A93" s="411"/>
      <c r="B93" s="429" t="s">
        <v>1143</v>
      </c>
      <c r="C93" s="430"/>
      <c r="D93" s="430"/>
      <c r="E93" s="430"/>
      <c r="F93" s="430"/>
      <c r="G93" s="431" t="s">
        <v>1144</v>
      </c>
      <c r="H93" s="432"/>
      <c r="I93" s="432"/>
      <c r="J93" s="432"/>
      <c r="K93" s="432"/>
      <c r="L93" s="432"/>
      <c r="M93" s="432"/>
      <c r="N93" s="432"/>
      <c r="O93" s="432"/>
      <c r="P93" s="432"/>
      <c r="Q93" s="432"/>
      <c r="R93" s="432"/>
      <c r="S93" s="432"/>
      <c r="T93" s="432"/>
      <c r="U93" s="432"/>
      <c r="V93" s="432"/>
      <c r="W93" s="432"/>
      <c r="X93" s="432"/>
      <c r="Y93" s="432"/>
      <c r="Z93" s="432"/>
      <c r="AA93" s="432"/>
      <c r="AB93" s="433"/>
      <c r="AC93" s="434">
        <v>0</v>
      </c>
      <c r="AD93" s="435"/>
      <c r="AE93" s="435"/>
      <c r="AF93" s="435"/>
      <c r="AG93" s="436"/>
      <c r="AH93" s="410" t="s">
        <v>996</v>
      </c>
    </row>
    <row r="94" spans="1:34" ht="15" customHeight="1" x14ac:dyDescent="0.25">
      <c r="A94" s="411"/>
      <c r="B94" s="429" t="s">
        <v>1145</v>
      </c>
      <c r="C94" s="430"/>
      <c r="D94" s="430"/>
      <c r="E94" s="430"/>
      <c r="F94" s="430"/>
      <c r="G94" s="431" t="s">
        <v>1146</v>
      </c>
      <c r="H94" s="432"/>
      <c r="I94" s="432"/>
      <c r="J94" s="432"/>
      <c r="K94" s="432"/>
      <c r="L94" s="432"/>
      <c r="M94" s="432"/>
      <c r="N94" s="432"/>
      <c r="O94" s="432"/>
      <c r="P94" s="432"/>
      <c r="Q94" s="432"/>
      <c r="R94" s="432"/>
      <c r="S94" s="432"/>
      <c r="T94" s="432"/>
      <c r="U94" s="432"/>
      <c r="V94" s="432"/>
      <c r="W94" s="432"/>
      <c r="X94" s="432"/>
      <c r="Y94" s="432"/>
      <c r="Z94" s="432"/>
      <c r="AA94" s="432"/>
      <c r="AB94" s="433"/>
      <c r="AC94" s="434">
        <v>0</v>
      </c>
      <c r="AD94" s="435"/>
      <c r="AE94" s="435"/>
      <c r="AF94" s="435"/>
      <c r="AG94" s="436"/>
      <c r="AH94" s="410" t="s">
        <v>996</v>
      </c>
    </row>
    <row r="95" spans="1:34" ht="15" customHeight="1" x14ac:dyDescent="0.25">
      <c r="A95" s="411"/>
      <c r="B95" s="429" t="s">
        <v>1147</v>
      </c>
      <c r="C95" s="430"/>
      <c r="D95" s="430"/>
      <c r="E95" s="430"/>
      <c r="F95" s="430"/>
      <c r="G95" s="431" t="s">
        <v>1148</v>
      </c>
      <c r="H95" s="432"/>
      <c r="I95" s="432"/>
      <c r="J95" s="432"/>
      <c r="K95" s="432"/>
      <c r="L95" s="432"/>
      <c r="M95" s="432"/>
      <c r="N95" s="432"/>
      <c r="O95" s="432"/>
      <c r="P95" s="432"/>
      <c r="Q95" s="432"/>
      <c r="R95" s="432"/>
      <c r="S95" s="432"/>
      <c r="T95" s="432"/>
      <c r="U95" s="432"/>
      <c r="V95" s="432"/>
      <c r="W95" s="432"/>
      <c r="X95" s="432"/>
      <c r="Y95" s="432"/>
      <c r="Z95" s="432"/>
      <c r="AA95" s="432"/>
      <c r="AB95" s="433"/>
      <c r="AC95" s="434">
        <v>0</v>
      </c>
      <c r="AD95" s="435"/>
      <c r="AE95" s="435"/>
      <c r="AF95" s="435"/>
      <c r="AG95" s="436"/>
      <c r="AH95" s="410" t="s">
        <v>996</v>
      </c>
    </row>
    <row r="96" spans="1:34" ht="15.75" customHeight="1" thickBot="1" x14ac:dyDescent="0.3">
      <c r="A96" s="448"/>
      <c r="B96" s="449" t="s">
        <v>1149</v>
      </c>
      <c r="C96" s="450"/>
      <c r="D96" s="450"/>
      <c r="E96" s="450"/>
      <c r="F96" s="450"/>
      <c r="G96" s="451" t="s">
        <v>1150</v>
      </c>
      <c r="H96" s="452"/>
      <c r="I96" s="452"/>
      <c r="J96" s="452"/>
      <c r="K96" s="452"/>
      <c r="L96" s="452"/>
      <c r="M96" s="452"/>
      <c r="N96" s="452"/>
      <c r="O96" s="452"/>
      <c r="P96" s="452"/>
      <c r="Q96" s="452"/>
      <c r="R96" s="452"/>
      <c r="S96" s="452"/>
      <c r="T96" s="452"/>
      <c r="U96" s="452"/>
      <c r="V96" s="452"/>
      <c r="W96" s="452"/>
      <c r="X96" s="452"/>
      <c r="Y96" s="452"/>
      <c r="Z96" s="452"/>
      <c r="AA96" s="452"/>
      <c r="AB96" s="453"/>
      <c r="AC96" s="454">
        <v>0</v>
      </c>
      <c r="AD96" s="455"/>
      <c r="AE96" s="455"/>
      <c r="AF96" s="455"/>
      <c r="AG96" s="456"/>
      <c r="AH96" s="410" t="s">
        <v>996</v>
      </c>
    </row>
    <row r="97" spans="1:34" ht="15" customHeight="1" x14ac:dyDescent="0.25">
      <c r="A97" s="442"/>
      <c r="B97" s="457" t="s">
        <v>1151</v>
      </c>
      <c r="C97" s="458"/>
      <c r="D97" s="458"/>
      <c r="E97" s="458"/>
      <c r="F97" s="458"/>
      <c r="G97" s="459" t="s">
        <v>1152</v>
      </c>
      <c r="H97" s="460"/>
      <c r="I97" s="460"/>
      <c r="J97" s="460"/>
      <c r="K97" s="460"/>
      <c r="L97" s="460"/>
      <c r="M97" s="460"/>
      <c r="N97" s="460"/>
      <c r="O97" s="460"/>
      <c r="P97" s="460"/>
      <c r="Q97" s="460"/>
      <c r="R97" s="460"/>
      <c r="S97" s="460"/>
      <c r="T97" s="460"/>
      <c r="U97" s="460"/>
      <c r="V97" s="460"/>
      <c r="W97" s="460"/>
      <c r="X97" s="460"/>
      <c r="Y97" s="460"/>
      <c r="Z97" s="460"/>
      <c r="AA97" s="460"/>
      <c r="AB97" s="461"/>
      <c r="AC97" s="462">
        <v>0</v>
      </c>
      <c r="AD97" s="463"/>
      <c r="AE97" s="463"/>
      <c r="AF97" s="463"/>
      <c r="AG97" s="464"/>
      <c r="AH97" s="410" t="s">
        <v>996</v>
      </c>
    </row>
    <row r="98" spans="1:34" ht="15" customHeight="1" x14ac:dyDescent="0.25">
      <c r="A98" s="411"/>
      <c r="B98" s="421" t="s">
        <v>1153</v>
      </c>
      <c r="C98" s="422"/>
      <c r="D98" s="422"/>
      <c r="E98" s="422"/>
      <c r="F98" s="422"/>
      <c r="G98" s="423" t="s">
        <v>1154</v>
      </c>
      <c r="H98" s="424"/>
      <c r="I98" s="424"/>
      <c r="J98" s="424"/>
      <c r="K98" s="424"/>
      <c r="L98" s="424"/>
      <c r="M98" s="424"/>
      <c r="N98" s="424"/>
      <c r="O98" s="424"/>
      <c r="P98" s="424"/>
      <c r="Q98" s="424"/>
      <c r="R98" s="424"/>
      <c r="S98" s="424"/>
      <c r="T98" s="424"/>
      <c r="U98" s="424"/>
      <c r="V98" s="424"/>
      <c r="W98" s="424"/>
      <c r="X98" s="424"/>
      <c r="Y98" s="424"/>
      <c r="Z98" s="424"/>
      <c r="AA98" s="424"/>
      <c r="AB98" s="425"/>
      <c r="AC98" s="426">
        <v>0</v>
      </c>
      <c r="AD98" s="427"/>
      <c r="AE98" s="427"/>
      <c r="AF98" s="427"/>
      <c r="AG98" s="428"/>
      <c r="AH98" s="410" t="s">
        <v>996</v>
      </c>
    </row>
    <row r="99" spans="1:34" ht="15" customHeight="1" x14ac:dyDescent="0.25">
      <c r="A99" s="411"/>
      <c r="B99" s="429" t="s">
        <v>1155</v>
      </c>
      <c r="C99" s="430"/>
      <c r="D99" s="430"/>
      <c r="E99" s="430"/>
      <c r="F99" s="430"/>
      <c r="G99" s="431" t="s">
        <v>1156</v>
      </c>
      <c r="H99" s="432"/>
      <c r="I99" s="432"/>
      <c r="J99" s="432"/>
      <c r="K99" s="432"/>
      <c r="L99" s="432"/>
      <c r="M99" s="432"/>
      <c r="N99" s="432"/>
      <c r="O99" s="432"/>
      <c r="P99" s="432"/>
      <c r="Q99" s="432"/>
      <c r="R99" s="432"/>
      <c r="S99" s="432"/>
      <c r="T99" s="432"/>
      <c r="U99" s="432"/>
      <c r="V99" s="432"/>
      <c r="W99" s="432"/>
      <c r="X99" s="432"/>
      <c r="Y99" s="432"/>
      <c r="Z99" s="432"/>
      <c r="AA99" s="432"/>
      <c r="AB99" s="433"/>
      <c r="AC99" s="434">
        <v>0</v>
      </c>
      <c r="AD99" s="435"/>
      <c r="AE99" s="435"/>
      <c r="AF99" s="435"/>
      <c r="AG99" s="436"/>
      <c r="AH99" s="410" t="s">
        <v>996</v>
      </c>
    </row>
    <row r="100" spans="1:34" ht="15" customHeight="1" x14ac:dyDescent="0.25">
      <c r="A100" s="411"/>
      <c r="B100" s="429" t="s">
        <v>1157</v>
      </c>
      <c r="C100" s="430"/>
      <c r="D100" s="430"/>
      <c r="E100" s="430"/>
      <c r="F100" s="430"/>
      <c r="G100" s="431" t="s">
        <v>1158</v>
      </c>
      <c r="H100" s="432"/>
      <c r="I100" s="432"/>
      <c r="J100" s="432"/>
      <c r="K100" s="432"/>
      <c r="L100" s="432"/>
      <c r="M100" s="432"/>
      <c r="N100" s="432"/>
      <c r="O100" s="432"/>
      <c r="P100" s="432"/>
      <c r="Q100" s="432"/>
      <c r="R100" s="432"/>
      <c r="S100" s="432"/>
      <c r="T100" s="432"/>
      <c r="U100" s="432"/>
      <c r="V100" s="432"/>
      <c r="W100" s="432"/>
      <c r="X100" s="432"/>
      <c r="Y100" s="432"/>
      <c r="Z100" s="432"/>
      <c r="AA100" s="432"/>
      <c r="AB100" s="433"/>
      <c r="AC100" s="434">
        <v>0</v>
      </c>
      <c r="AD100" s="435"/>
      <c r="AE100" s="435"/>
      <c r="AF100" s="435"/>
      <c r="AG100" s="436"/>
      <c r="AH100" s="410" t="s">
        <v>996</v>
      </c>
    </row>
    <row r="101" spans="1:34" ht="15" customHeight="1" x14ac:dyDescent="0.25">
      <c r="A101" s="411"/>
      <c r="B101" s="485" t="s">
        <v>1159</v>
      </c>
      <c r="C101" s="486"/>
      <c r="D101" s="486"/>
      <c r="E101" s="486"/>
      <c r="F101" s="486"/>
      <c r="G101" s="487" t="s">
        <v>1160</v>
      </c>
      <c r="H101" s="488"/>
      <c r="I101" s="488"/>
      <c r="J101" s="488"/>
      <c r="K101" s="488"/>
      <c r="L101" s="488"/>
      <c r="M101" s="488"/>
      <c r="N101" s="488"/>
      <c r="O101" s="488"/>
      <c r="P101" s="488"/>
      <c r="Q101" s="488"/>
      <c r="R101" s="488"/>
      <c r="S101" s="488"/>
      <c r="T101" s="488"/>
      <c r="U101" s="488"/>
      <c r="V101" s="488"/>
      <c r="W101" s="488"/>
      <c r="X101" s="488"/>
      <c r="Y101" s="488"/>
      <c r="Z101" s="488"/>
      <c r="AA101" s="488"/>
      <c r="AB101" s="489"/>
      <c r="AC101" s="434">
        <v>0</v>
      </c>
      <c r="AD101" s="435"/>
      <c r="AE101" s="435"/>
      <c r="AF101" s="435"/>
      <c r="AG101" s="436"/>
      <c r="AH101" s="410" t="s">
        <v>996</v>
      </c>
    </row>
    <row r="102" spans="1:34" ht="15" customHeight="1" x14ac:dyDescent="0.25">
      <c r="A102" s="411"/>
      <c r="B102" s="429" t="s">
        <v>1161</v>
      </c>
      <c r="C102" s="430"/>
      <c r="D102" s="430"/>
      <c r="E102" s="430"/>
      <c r="F102" s="430"/>
      <c r="G102" s="431" t="s">
        <v>1162</v>
      </c>
      <c r="H102" s="432"/>
      <c r="I102" s="432"/>
      <c r="J102" s="432"/>
      <c r="K102" s="432"/>
      <c r="L102" s="432"/>
      <c r="M102" s="432"/>
      <c r="N102" s="432"/>
      <c r="O102" s="432"/>
      <c r="P102" s="432"/>
      <c r="Q102" s="432"/>
      <c r="R102" s="432"/>
      <c r="S102" s="432"/>
      <c r="T102" s="432"/>
      <c r="U102" s="432"/>
      <c r="V102" s="432"/>
      <c r="W102" s="432"/>
      <c r="X102" s="432"/>
      <c r="Y102" s="432"/>
      <c r="Z102" s="432"/>
      <c r="AA102" s="432"/>
      <c r="AB102" s="433"/>
      <c r="AC102" s="434">
        <v>0</v>
      </c>
      <c r="AD102" s="435"/>
      <c r="AE102" s="435"/>
      <c r="AF102" s="435"/>
      <c r="AG102" s="436"/>
      <c r="AH102" s="410" t="s">
        <v>996</v>
      </c>
    </row>
    <row r="103" spans="1:34" ht="15" customHeight="1" x14ac:dyDescent="0.25">
      <c r="A103" s="411"/>
      <c r="B103" s="421" t="s">
        <v>1163</v>
      </c>
      <c r="C103" s="422"/>
      <c r="D103" s="422"/>
      <c r="E103" s="422"/>
      <c r="F103" s="422"/>
      <c r="G103" s="423" t="s">
        <v>1164</v>
      </c>
      <c r="H103" s="424"/>
      <c r="I103" s="424"/>
      <c r="J103" s="424"/>
      <c r="K103" s="424"/>
      <c r="L103" s="424"/>
      <c r="M103" s="424"/>
      <c r="N103" s="424"/>
      <c r="O103" s="424"/>
      <c r="P103" s="424"/>
      <c r="Q103" s="424"/>
      <c r="R103" s="424"/>
      <c r="S103" s="424"/>
      <c r="T103" s="424"/>
      <c r="U103" s="424"/>
      <c r="V103" s="424"/>
      <c r="W103" s="424"/>
      <c r="X103" s="424"/>
      <c r="Y103" s="424"/>
      <c r="Z103" s="424"/>
      <c r="AA103" s="424"/>
      <c r="AB103" s="425"/>
      <c r="AC103" s="426">
        <v>0</v>
      </c>
      <c r="AD103" s="427"/>
      <c r="AE103" s="427"/>
      <c r="AF103" s="427"/>
      <c r="AG103" s="428"/>
      <c r="AH103" s="410" t="s">
        <v>996</v>
      </c>
    </row>
    <row r="104" spans="1:34" ht="15" customHeight="1" x14ac:dyDescent="0.25">
      <c r="A104" s="411"/>
      <c r="B104" s="429" t="s">
        <v>1165</v>
      </c>
      <c r="C104" s="430"/>
      <c r="D104" s="430"/>
      <c r="E104" s="430"/>
      <c r="F104" s="430"/>
      <c r="G104" s="431" t="s">
        <v>1166</v>
      </c>
      <c r="H104" s="432"/>
      <c r="I104" s="432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3"/>
      <c r="AC104" s="434">
        <v>0</v>
      </c>
      <c r="AD104" s="435"/>
      <c r="AE104" s="435"/>
      <c r="AF104" s="435"/>
      <c r="AG104" s="436"/>
      <c r="AH104" s="410" t="s">
        <v>996</v>
      </c>
    </row>
    <row r="105" spans="1:34" ht="15" customHeight="1" x14ac:dyDescent="0.25">
      <c r="A105" s="411"/>
      <c r="B105" s="443" t="s">
        <v>1167</v>
      </c>
      <c r="C105" s="444"/>
      <c r="D105" s="444"/>
      <c r="E105" s="444"/>
      <c r="F105" s="444"/>
      <c r="G105" s="445" t="s">
        <v>1168</v>
      </c>
      <c r="H105" s="446"/>
      <c r="I105" s="446"/>
      <c r="J105" s="446"/>
      <c r="K105" s="446"/>
      <c r="L105" s="446"/>
      <c r="M105" s="446"/>
      <c r="N105" s="446"/>
      <c r="O105" s="446"/>
      <c r="P105" s="446"/>
      <c r="Q105" s="446"/>
      <c r="R105" s="446"/>
      <c r="S105" s="446"/>
      <c r="T105" s="446"/>
      <c r="U105" s="446"/>
      <c r="V105" s="446"/>
      <c r="W105" s="446"/>
      <c r="X105" s="446"/>
      <c r="Y105" s="446"/>
      <c r="Z105" s="446"/>
      <c r="AA105" s="446"/>
      <c r="AB105" s="447"/>
      <c r="AC105" s="490">
        <v>0</v>
      </c>
      <c r="AD105" s="491"/>
      <c r="AE105" s="491"/>
      <c r="AF105" s="491"/>
      <c r="AG105" s="492"/>
      <c r="AH105" s="410" t="s">
        <v>996</v>
      </c>
    </row>
    <row r="106" spans="1:34" ht="15" customHeight="1" x14ac:dyDescent="0.25">
      <c r="A106" s="411"/>
      <c r="B106" s="429" t="s">
        <v>1169</v>
      </c>
      <c r="C106" s="430"/>
      <c r="D106" s="430"/>
      <c r="E106" s="430"/>
      <c r="F106" s="430"/>
      <c r="G106" s="431" t="s">
        <v>1170</v>
      </c>
      <c r="H106" s="432"/>
      <c r="I106" s="432"/>
      <c r="J106" s="432"/>
      <c r="K106" s="432"/>
      <c r="L106" s="432"/>
      <c r="M106" s="432"/>
      <c r="N106" s="432"/>
      <c r="O106" s="432"/>
      <c r="P106" s="432"/>
      <c r="Q106" s="432"/>
      <c r="R106" s="432"/>
      <c r="S106" s="432"/>
      <c r="T106" s="432"/>
      <c r="U106" s="432"/>
      <c r="V106" s="432"/>
      <c r="W106" s="432"/>
      <c r="X106" s="432"/>
      <c r="Y106" s="432"/>
      <c r="Z106" s="432"/>
      <c r="AA106" s="432"/>
      <c r="AB106" s="433"/>
      <c r="AC106" s="434">
        <v>0</v>
      </c>
      <c r="AD106" s="435"/>
      <c r="AE106" s="435"/>
      <c r="AF106" s="435"/>
      <c r="AG106" s="436"/>
      <c r="AH106" s="410" t="s">
        <v>996</v>
      </c>
    </row>
    <row r="107" spans="1:34" ht="15" customHeight="1" x14ac:dyDescent="0.25">
      <c r="A107" s="411"/>
      <c r="B107" s="429" t="s">
        <v>1171</v>
      </c>
      <c r="C107" s="430"/>
      <c r="D107" s="430"/>
      <c r="E107" s="430"/>
      <c r="F107" s="430"/>
      <c r="G107" s="431" t="s">
        <v>1172</v>
      </c>
      <c r="H107" s="432"/>
      <c r="I107" s="432"/>
      <c r="J107" s="432"/>
      <c r="K107" s="432"/>
      <c r="L107" s="432"/>
      <c r="M107" s="432"/>
      <c r="N107" s="432"/>
      <c r="O107" s="432"/>
      <c r="P107" s="432"/>
      <c r="Q107" s="432"/>
      <c r="R107" s="432"/>
      <c r="S107" s="432"/>
      <c r="T107" s="432"/>
      <c r="U107" s="432"/>
      <c r="V107" s="432"/>
      <c r="W107" s="432"/>
      <c r="X107" s="432"/>
      <c r="Y107" s="432"/>
      <c r="Z107" s="432"/>
      <c r="AA107" s="432"/>
      <c r="AB107" s="433"/>
      <c r="AC107" s="434">
        <v>0</v>
      </c>
      <c r="AD107" s="435"/>
      <c r="AE107" s="435"/>
      <c r="AF107" s="435"/>
      <c r="AG107" s="436"/>
      <c r="AH107" s="410" t="s">
        <v>996</v>
      </c>
    </row>
    <row r="108" spans="1:34" ht="15" customHeight="1" x14ac:dyDescent="0.25">
      <c r="A108" s="411"/>
      <c r="B108" s="429" t="s">
        <v>1173</v>
      </c>
      <c r="C108" s="430"/>
      <c r="D108" s="430"/>
      <c r="E108" s="430"/>
      <c r="F108" s="430"/>
      <c r="G108" s="431" t="s">
        <v>1174</v>
      </c>
      <c r="H108" s="432"/>
      <c r="I108" s="432"/>
      <c r="J108" s="432"/>
      <c r="K108" s="432"/>
      <c r="L108" s="432"/>
      <c r="M108" s="432"/>
      <c r="N108" s="432"/>
      <c r="O108" s="432"/>
      <c r="P108" s="432"/>
      <c r="Q108" s="432"/>
      <c r="R108" s="432"/>
      <c r="S108" s="432"/>
      <c r="T108" s="432"/>
      <c r="U108" s="432"/>
      <c r="V108" s="432"/>
      <c r="W108" s="432"/>
      <c r="X108" s="432"/>
      <c r="Y108" s="432"/>
      <c r="Z108" s="432"/>
      <c r="AA108" s="432"/>
      <c r="AB108" s="433"/>
      <c r="AC108" s="434">
        <v>0</v>
      </c>
      <c r="AD108" s="435"/>
      <c r="AE108" s="435"/>
      <c r="AF108" s="435"/>
      <c r="AG108" s="436"/>
      <c r="AH108" s="410" t="s">
        <v>996</v>
      </c>
    </row>
    <row r="109" spans="1:34" ht="15.75" customHeight="1" thickBot="1" x14ac:dyDescent="0.3">
      <c r="A109" s="448"/>
      <c r="B109" s="449" t="s">
        <v>1175</v>
      </c>
      <c r="C109" s="450"/>
      <c r="D109" s="450"/>
      <c r="E109" s="450"/>
      <c r="F109" s="450"/>
      <c r="G109" s="451" t="s">
        <v>1176</v>
      </c>
      <c r="H109" s="452"/>
      <c r="I109" s="452"/>
      <c r="J109" s="452"/>
      <c r="K109" s="452"/>
      <c r="L109" s="452"/>
      <c r="M109" s="452"/>
      <c r="N109" s="452"/>
      <c r="O109" s="452"/>
      <c r="P109" s="452"/>
      <c r="Q109" s="452"/>
      <c r="R109" s="452"/>
      <c r="S109" s="452"/>
      <c r="T109" s="452"/>
      <c r="U109" s="452"/>
      <c r="V109" s="452"/>
      <c r="W109" s="452"/>
      <c r="X109" s="452"/>
      <c r="Y109" s="452"/>
      <c r="Z109" s="452"/>
      <c r="AA109" s="452"/>
      <c r="AB109" s="453"/>
      <c r="AC109" s="454">
        <v>0</v>
      </c>
      <c r="AD109" s="455"/>
      <c r="AE109" s="455"/>
      <c r="AF109" s="455"/>
      <c r="AG109" s="456"/>
      <c r="AH109" s="410" t="s">
        <v>996</v>
      </c>
    </row>
    <row r="110" spans="1:34" ht="15" customHeight="1" x14ac:dyDescent="0.25">
      <c r="A110" s="442"/>
      <c r="B110" s="457" t="s">
        <v>1177</v>
      </c>
      <c r="C110" s="458"/>
      <c r="D110" s="458"/>
      <c r="E110" s="458"/>
      <c r="F110" s="458"/>
      <c r="G110" s="459" t="s">
        <v>1178</v>
      </c>
      <c r="H110" s="460"/>
      <c r="I110" s="460"/>
      <c r="J110" s="460"/>
      <c r="K110" s="460"/>
      <c r="L110" s="460"/>
      <c r="M110" s="460"/>
      <c r="N110" s="460"/>
      <c r="O110" s="460"/>
      <c r="P110" s="460"/>
      <c r="Q110" s="460"/>
      <c r="R110" s="460"/>
      <c r="S110" s="460"/>
      <c r="T110" s="460"/>
      <c r="U110" s="460"/>
      <c r="V110" s="460"/>
      <c r="W110" s="460"/>
      <c r="X110" s="460"/>
      <c r="Y110" s="460"/>
      <c r="Z110" s="460"/>
      <c r="AA110" s="460"/>
      <c r="AB110" s="461"/>
      <c r="AC110" s="462">
        <v>163910</v>
      </c>
      <c r="AD110" s="463"/>
      <c r="AE110" s="463"/>
      <c r="AF110" s="463"/>
      <c r="AG110" s="464"/>
      <c r="AH110" s="410" t="s">
        <v>996</v>
      </c>
    </row>
    <row r="111" spans="1:34" ht="15" customHeight="1" x14ac:dyDescent="0.25">
      <c r="A111" s="411"/>
      <c r="B111" s="412" t="s">
        <v>1179</v>
      </c>
      <c r="C111" s="413"/>
      <c r="D111" s="413"/>
      <c r="E111" s="413"/>
      <c r="F111" s="413"/>
      <c r="G111" s="414" t="s">
        <v>1180</v>
      </c>
      <c r="H111" s="415"/>
      <c r="I111" s="415"/>
      <c r="J111" s="415"/>
      <c r="K111" s="415"/>
      <c r="L111" s="415"/>
      <c r="M111" s="415"/>
      <c r="N111" s="415"/>
      <c r="O111" s="415"/>
      <c r="P111" s="415"/>
      <c r="Q111" s="415"/>
      <c r="R111" s="415"/>
      <c r="S111" s="415"/>
      <c r="T111" s="415"/>
      <c r="U111" s="415"/>
      <c r="V111" s="415"/>
      <c r="W111" s="415"/>
      <c r="X111" s="415"/>
      <c r="Y111" s="415"/>
      <c r="Z111" s="415"/>
      <c r="AA111" s="415"/>
      <c r="AB111" s="416"/>
      <c r="AC111" s="417">
        <v>14624</v>
      </c>
      <c r="AD111" s="418"/>
      <c r="AE111" s="418"/>
      <c r="AF111" s="418"/>
      <c r="AG111" s="419"/>
      <c r="AH111" s="410" t="s">
        <v>996</v>
      </c>
    </row>
    <row r="112" spans="1:34" ht="15" customHeight="1" x14ac:dyDescent="0.25">
      <c r="A112" s="411"/>
      <c r="B112" s="421" t="s">
        <v>1181</v>
      </c>
      <c r="C112" s="422"/>
      <c r="D112" s="422"/>
      <c r="E112" s="422"/>
      <c r="F112" s="422"/>
      <c r="G112" s="423" t="s">
        <v>1182</v>
      </c>
      <c r="H112" s="424"/>
      <c r="I112" s="424"/>
      <c r="J112" s="424"/>
      <c r="K112" s="424"/>
      <c r="L112" s="424"/>
      <c r="M112" s="424"/>
      <c r="N112" s="424"/>
      <c r="O112" s="424"/>
      <c r="P112" s="424"/>
      <c r="Q112" s="424"/>
      <c r="R112" s="424"/>
      <c r="S112" s="424"/>
      <c r="T112" s="424"/>
      <c r="U112" s="424"/>
      <c r="V112" s="424"/>
      <c r="W112" s="424"/>
      <c r="X112" s="424"/>
      <c r="Y112" s="424"/>
      <c r="Z112" s="424"/>
      <c r="AA112" s="424"/>
      <c r="AB112" s="425"/>
      <c r="AC112" s="426">
        <v>13943</v>
      </c>
      <c r="AD112" s="427"/>
      <c r="AE112" s="427"/>
      <c r="AF112" s="427"/>
      <c r="AG112" s="428"/>
      <c r="AH112" s="410" t="s">
        <v>996</v>
      </c>
    </row>
    <row r="113" spans="1:34" ht="15" customHeight="1" x14ac:dyDescent="0.25">
      <c r="A113" s="411"/>
      <c r="B113" s="429" t="s">
        <v>1183</v>
      </c>
      <c r="C113" s="430"/>
      <c r="D113" s="430"/>
      <c r="E113" s="430"/>
      <c r="F113" s="430"/>
      <c r="G113" s="431" t="s">
        <v>1184</v>
      </c>
      <c r="H113" s="432"/>
      <c r="I113" s="432"/>
      <c r="J113" s="432"/>
      <c r="K113" s="432"/>
      <c r="L113" s="432"/>
      <c r="M113" s="432"/>
      <c r="N113" s="432"/>
      <c r="O113" s="432"/>
      <c r="P113" s="432"/>
      <c r="Q113" s="432"/>
      <c r="R113" s="432"/>
      <c r="S113" s="432"/>
      <c r="T113" s="432"/>
      <c r="U113" s="432"/>
      <c r="V113" s="432"/>
      <c r="W113" s="432"/>
      <c r="X113" s="432"/>
      <c r="Y113" s="432"/>
      <c r="Z113" s="432"/>
      <c r="AA113" s="432"/>
      <c r="AB113" s="433"/>
      <c r="AC113" s="434">
        <v>8088</v>
      </c>
      <c r="AD113" s="435"/>
      <c r="AE113" s="435"/>
      <c r="AF113" s="435"/>
      <c r="AG113" s="436"/>
      <c r="AH113" s="410" t="s">
        <v>996</v>
      </c>
    </row>
    <row r="114" spans="1:34" ht="15" customHeight="1" x14ac:dyDescent="0.25">
      <c r="A114" s="411"/>
      <c r="B114" s="429" t="s">
        <v>1185</v>
      </c>
      <c r="C114" s="430"/>
      <c r="D114" s="430"/>
      <c r="E114" s="430"/>
      <c r="F114" s="430"/>
      <c r="G114" s="431" t="s">
        <v>1186</v>
      </c>
      <c r="H114" s="432"/>
      <c r="I114" s="432"/>
      <c r="J114" s="432"/>
      <c r="K114" s="432"/>
      <c r="L114" s="432"/>
      <c r="M114" s="432"/>
      <c r="N114" s="432"/>
      <c r="O114" s="432"/>
      <c r="P114" s="432"/>
      <c r="Q114" s="432"/>
      <c r="R114" s="432"/>
      <c r="S114" s="432"/>
      <c r="T114" s="432"/>
      <c r="U114" s="432"/>
      <c r="V114" s="432"/>
      <c r="W114" s="432"/>
      <c r="X114" s="432"/>
      <c r="Y114" s="432"/>
      <c r="Z114" s="432"/>
      <c r="AA114" s="432"/>
      <c r="AB114" s="433"/>
      <c r="AC114" s="434">
        <v>0</v>
      </c>
      <c r="AD114" s="435"/>
      <c r="AE114" s="435"/>
      <c r="AF114" s="435"/>
      <c r="AG114" s="436"/>
      <c r="AH114" s="410" t="s">
        <v>996</v>
      </c>
    </row>
    <row r="115" spans="1:34" ht="15" customHeight="1" x14ac:dyDescent="0.25">
      <c r="A115" s="411"/>
      <c r="B115" s="485" t="s">
        <v>1187</v>
      </c>
      <c r="C115" s="486"/>
      <c r="D115" s="486"/>
      <c r="E115" s="486"/>
      <c r="F115" s="486"/>
      <c r="G115" s="487" t="s">
        <v>1188</v>
      </c>
      <c r="H115" s="488"/>
      <c r="I115" s="488"/>
      <c r="J115" s="488"/>
      <c r="K115" s="488"/>
      <c r="L115" s="488"/>
      <c r="M115" s="488"/>
      <c r="N115" s="488"/>
      <c r="O115" s="488"/>
      <c r="P115" s="488"/>
      <c r="Q115" s="488"/>
      <c r="R115" s="488"/>
      <c r="S115" s="488"/>
      <c r="T115" s="488"/>
      <c r="U115" s="488"/>
      <c r="V115" s="488"/>
      <c r="W115" s="488"/>
      <c r="X115" s="488"/>
      <c r="Y115" s="488"/>
      <c r="Z115" s="488"/>
      <c r="AA115" s="488"/>
      <c r="AB115" s="489"/>
      <c r="AC115" s="434">
        <v>5578</v>
      </c>
      <c r="AD115" s="435"/>
      <c r="AE115" s="435"/>
      <c r="AF115" s="435"/>
      <c r="AG115" s="436"/>
      <c r="AH115" s="410" t="s">
        <v>996</v>
      </c>
    </row>
    <row r="116" spans="1:34" ht="15" customHeight="1" x14ac:dyDescent="0.25">
      <c r="A116" s="411"/>
      <c r="B116" s="429" t="s">
        <v>1189</v>
      </c>
      <c r="C116" s="430"/>
      <c r="D116" s="430"/>
      <c r="E116" s="430"/>
      <c r="F116" s="430"/>
      <c r="G116" s="431" t="s">
        <v>1190</v>
      </c>
      <c r="H116" s="432"/>
      <c r="I116" s="432"/>
      <c r="J116" s="432"/>
      <c r="K116" s="432"/>
      <c r="L116" s="432"/>
      <c r="M116" s="432"/>
      <c r="N116" s="432"/>
      <c r="O116" s="432"/>
      <c r="P116" s="432"/>
      <c r="Q116" s="432"/>
      <c r="R116" s="432"/>
      <c r="S116" s="432"/>
      <c r="T116" s="432"/>
      <c r="U116" s="432"/>
      <c r="V116" s="432"/>
      <c r="W116" s="432"/>
      <c r="X116" s="432"/>
      <c r="Y116" s="432"/>
      <c r="Z116" s="432"/>
      <c r="AA116" s="432"/>
      <c r="AB116" s="433"/>
      <c r="AC116" s="434">
        <v>8</v>
      </c>
      <c r="AD116" s="435"/>
      <c r="AE116" s="435"/>
      <c r="AF116" s="435"/>
      <c r="AG116" s="436"/>
      <c r="AH116" s="410" t="s">
        <v>996</v>
      </c>
    </row>
    <row r="117" spans="1:34" ht="15" customHeight="1" x14ac:dyDescent="0.25">
      <c r="A117" s="411"/>
      <c r="B117" s="429" t="s">
        <v>1191</v>
      </c>
      <c r="C117" s="430"/>
      <c r="D117" s="430"/>
      <c r="E117" s="430"/>
      <c r="F117" s="430"/>
      <c r="G117" s="431" t="s">
        <v>1192</v>
      </c>
      <c r="H117" s="432"/>
      <c r="I117" s="432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434">
        <v>4</v>
      </c>
      <c r="AD117" s="435"/>
      <c r="AE117" s="435"/>
      <c r="AF117" s="435"/>
      <c r="AG117" s="436"/>
      <c r="AH117" s="410" t="s">
        <v>996</v>
      </c>
    </row>
    <row r="118" spans="1:34" ht="15" customHeight="1" x14ac:dyDescent="0.25">
      <c r="A118" s="411"/>
      <c r="B118" s="429" t="s">
        <v>1193</v>
      </c>
      <c r="C118" s="430"/>
      <c r="D118" s="430"/>
      <c r="E118" s="430"/>
      <c r="F118" s="430"/>
      <c r="G118" s="431" t="s">
        <v>1194</v>
      </c>
      <c r="H118" s="432"/>
      <c r="I118" s="432"/>
      <c r="J118" s="432"/>
      <c r="K118" s="432"/>
      <c r="L118" s="432"/>
      <c r="M118" s="432"/>
      <c r="N118" s="432"/>
      <c r="O118" s="432"/>
      <c r="P118" s="432"/>
      <c r="Q118" s="432"/>
      <c r="R118" s="432"/>
      <c r="S118" s="432"/>
      <c r="T118" s="432"/>
      <c r="U118" s="432"/>
      <c r="V118" s="432"/>
      <c r="W118" s="432"/>
      <c r="X118" s="432"/>
      <c r="Y118" s="432"/>
      <c r="Z118" s="432"/>
      <c r="AA118" s="432"/>
      <c r="AB118" s="433"/>
      <c r="AC118" s="434">
        <v>75</v>
      </c>
      <c r="AD118" s="435"/>
      <c r="AE118" s="435"/>
      <c r="AF118" s="435"/>
      <c r="AG118" s="436"/>
      <c r="AH118" s="410" t="s">
        <v>996</v>
      </c>
    </row>
    <row r="119" spans="1:34" ht="15" customHeight="1" x14ac:dyDescent="0.25">
      <c r="A119" s="493"/>
      <c r="B119" s="429" t="s">
        <v>1195</v>
      </c>
      <c r="C119" s="430"/>
      <c r="D119" s="430"/>
      <c r="E119" s="430"/>
      <c r="F119" s="430"/>
      <c r="G119" s="431" t="s">
        <v>1196</v>
      </c>
      <c r="H119" s="432"/>
      <c r="I119" s="432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434">
        <v>0</v>
      </c>
      <c r="AD119" s="435"/>
      <c r="AE119" s="435"/>
      <c r="AF119" s="435"/>
      <c r="AG119" s="436"/>
      <c r="AH119" s="410" t="s">
        <v>996</v>
      </c>
    </row>
    <row r="120" spans="1:34" ht="15" customHeight="1" x14ac:dyDescent="0.25">
      <c r="A120" s="411"/>
      <c r="B120" s="429" t="s">
        <v>1197</v>
      </c>
      <c r="C120" s="430"/>
      <c r="D120" s="430"/>
      <c r="E120" s="430"/>
      <c r="F120" s="430"/>
      <c r="G120" s="431" t="s">
        <v>1198</v>
      </c>
      <c r="H120" s="432"/>
      <c r="I120" s="432"/>
      <c r="J120" s="432"/>
      <c r="K120" s="432"/>
      <c r="L120" s="432"/>
      <c r="M120" s="432"/>
      <c r="N120" s="432"/>
      <c r="O120" s="432"/>
      <c r="P120" s="432"/>
      <c r="Q120" s="432"/>
      <c r="R120" s="432"/>
      <c r="S120" s="432"/>
      <c r="T120" s="432"/>
      <c r="U120" s="432"/>
      <c r="V120" s="432"/>
      <c r="W120" s="432"/>
      <c r="X120" s="432"/>
      <c r="Y120" s="432"/>
      <c r="Z120" s="432"/>
      <c r="AA120" s="432"/>
      <c r="AB120" s="433"/>
      <c r="AC120" s="434">
        <v>190</v>
      </c>
      <c r="AD120" s="435"/>
      <c r="AE120" s="435"/>
      <c r="AF120" s="435"/>
      <c r="AG120" s="436"/>
      <c r="AH120" s="410" t="s">
        <v>996</v>
      </c>
    </row>
    <row r="121" spans="1:34" ht="15" customHeight="1" x14ac:dyDescent="0.25">
      <c r="A121" s="411"/>
      <c r="B121" s="429" t="s">
        <v>1199</v>
      </c>
      <c r="C121" s="430"/>
      <c r="D121" s="430"/>
      <c r="E121" s="430"/>
      <c r="F121" s="430"/>
      <c r="G121" s="431" t="s">
        <v>1200</v>
      </c>
      <c r="H121" s="432"/>
      <c r="I121" s="432"/>
      <c r="J121" s="432"/>
      <c r="K121" s="432"/>
      <c r="L121" s="432"/>
      <c r="M121" s="432"/>
      <c r="N121" s="432"/>
      <c r="O121" s="432"/>
      <c r="P121" s="432"/>
      <c r="Q121" s="432"/>
      <c r="R121" s="432"/>
      <c r="S121" s="432"/>
      <c r="T121" s="432"/>
      <c r="U121" s="432"/>
      <c r="V121" s="432"/>
      <c r="W121" s="432"/>
      <c r="X121" s="432"/>
      <c r="Y121" s="432"/>
      <c r="Z121" s="432"/>
      <c r="AA121" s="432"/>
      <c r="AB121" s="433"/>
      <c r="AC121" s="434">
        <v>0</v>
      </c>
      <c r="AD121" s="435"/>
      <c r="AE121" s="435"/>
      <c r="AF121" s="435"/>
      <c r="AG121" s="436"/>
      <c r="AH121" s="410" t="s">
        <v>996</v>
      </c>
    </row>
    <row r="122" spans="1:34" ht="15" customHeight="1" x14ac:dyDescent="0.25">
      <c r="A122" s="411"/>
      <c r="B122" s="421" t="s">
        <v>1201</v>
      </c>
      <c r="C122" s="422"/>
      <c r="D122" s="422"/>
      <c r="E122" s="422"/>
      <c r="F122" s="422"/>
      <c r="G122" s="423" t="s">
        <v>1202</v>
      </c>
      <c r="H122" s="424"/>
      <c r="I122" s="424"/>
      <c r="J122" s="424"/>
      <c r="K122" s="424"/>
      <c r="L122" s="424"/>
      <c r="M122" s="424"/>
      <c r="N122" s="424"/>
      <c r="O122" s="424"/>
      <c r="P122" s="424"/>
      <c r="Q122" s="424"/>
      <c r="R122" s="424"/>
      <c r="S122" s="424"/>
      <c r="T122" s="424"/>
      <c r="U122" s="424"/>
      <c r="V122" s="424"/>
      <c r="W122" s="424"/>
      <c r="X122" s="424"/>
      <c r="Y122" s="424"/>
      <c r="Z122" s="424"/>
      <c r="AA122" s="424"/>
      <c r="AB122" s="425"/>
      <c r="AC122" s="426">
        <v>681</v>
      </c>
      <c r="AD122" s="427"/>
      <c r="AE122" s="427"/>
      <c r="AF122" s="427"/>
      <c r="AG122" s="428"/>
      <c r="AH122" s="410" t="s">
        <v>996</v>
      </c>
    </row>
    <row r="123" spans="1:34" ht="15" customHeight="1" x14ac:dyDescent="0.25">
      <c r="A123" s="411"/>
      <c r="B123" s="429" t="s">
        <v>1203</v>
      </c>
      <c r="C123" s="430"/>
      <c r="D123" s="430"/>
      <c r="E123" s="430"/>
      <c r="F123" s="430"/>
      <c r="G123" s="431" t="s">
        <v>1204</v>
      </c>
      <c r="H123" s="432"/>
      <c r="I123" s="432"/>
      <c r="J123" s="432"/>
      <c r="K123" s="432"/>
      <c r="L123" s="432"/>
      <c r="M123" s="432"/>
      <c r="N123" s="432"/>
      <c r="O123" s="432"/>
      <c r="P123" s="432"/>
      <c r="Q123" s="432"/>
      <c r="R123" s="432"/>
      <c r="S123" s="432"/>
      <c r="T123" s="432"/>
      <c r="U123" s="432"/>
      <c r="V123" s="432"/>
      <c r="W123" s="432"/>
      <c r="X123" s="432"/>
      <c r="Y123" s="432"/>
      <c r="Z123" s="432"/>
      <c r="AA123" s="432"/>
      <c r="AB123" s="433"/>
      <c r="AC123" s="434">
        <v>51</v>
      </c>
      <c r="AD123" s="435"/>
      <c r="AE123" s="435"/>
      <c r="AF123" s="435"/>
      <c r="AG123" s="436"/>
      <c r="AH123" s="410" t="s">
        <v>996</v>
      </c>
    </row>
    <row r="124" spans="1:34" ht="15" customHeight="1" x14ac:dyDescent="0.25">
      <c r="A124" s="411"/>
      <c r="B124" s="429" t="s">
        <v>1205</v>
      </c>
      <c r="C124" s="430"/>
      <c r="D124" s="430"/>
      <c r="E124" s="430"/>
      <c r="F124" s="430"/>
      <c r="G124" s="431" t="s">
        <v>1206</v>
      </c>
      <c r="H124" s="432"/>
      <c r="I124" s="432"/>
      <c r="J124" s="432"/>
      <c r="K124" s="432"/>
      <c r="L124" s="432"/>
      <c r="M124" s="432"/>
      <c r="N124" s="432"/>
      <c r="O124" s="432"/>
      <c r="P124" s="432"/>
      <c r="Q124" s="432"/>
      <c r="R124" s="432"/>
      <c r="S124" s="432"/>
      <c r="T124" s="432"/>
      <c r="U124" s="432"/>
      <c r="V124" s="432"/>
      <c r="W124" s="432"/>
      <c r="X124" s="432"/>
      <c r="Y124" s="432"/>
      <c r="Z124" s="432"/>
      <c r="AA124" s="432"/>
      <c r="AB124" s="433"/>
      <c r="AC124" s="434">
        <v>516</v>
      </c>
      <c r="AD124" s="435"/>
      <c r="AE124" s="435"/>
      <c r="AF124" s="435"/>
      <c r="AG124" s="436"/>
      <c r="AH124" s="410" t="s">
        <v>996</v>
      </c>
    </row>
    <row r="125" spans="1:34" ht="15" customHeight="1" x14ac:dyDescent="0.25">
      <c r="A125" s="411"/>
      <c r="B125" s="429" t="s">
        <v>1207</v>
      </c>
      <c r="C125" s="430"/>
      <c r="D125" s="430"/>
      <c r="E125" s="430"/>
      <c r="F125" s="430"/>
      <c r="G125" s="431" t="s">
        <v>1208</v>
      </c>
      <c r="H125" s="432"/>
      <c r="I125" s="432"/>
      <c r="J125" s="432"/>
      <c r="K125" s="432"/>
      <c r="L125" s="432"/>
      <c r="M125" s="432"/>
      <c r="N125" s="432"/>
      <c r="O125" s="432"/>
      <c r="P125" s="432"/>
      <c r="Q125" s="432"/>
      <c r="R125" s="432"/>
      <c r="S125" s="432"/>
      <c r="T125" s="432"/>
      <c r="U125" s="432"/>
      <c r="V125" s="432"/>
      <c r="W125" s="432"/>
      <c r="X125" s="432"/>
      <c r="Y125" s="432"/>
      <c r="Z125" s="432"/>
      <c r="AA125" s="432"/>
      <c r="AB125" s="433"/>
      <c r="AC125" s="434">
        <v>0</v>
      </c>
      <c r="AD125" s="435"/>
      <c r="AE125" s="435"/>
      <c r="AF125" s="435"/>
      <c r="AG125" s="436"/>
      <c r="AH125" s="410" t="s">
        <v>996</v>
      </c>
    </row>
    <row r="126" spans="1:34" ht="15" customHeight="1" x14ac:dyDescent="0.25">
      <c r="A126" s="411"/>
      <c r="B126" s="429" t="s">
        <v>1209</v>
      </c>
      <c r="C126" s="430"/>
      <c r="D126" s="430"/>
      <c r="E126" s="430"/>
      <c r="F126" s="430"/>
      <c r="G126" s="431" t="s">
        <v>1210</v>
      </c>
      <c r="H126" s="432"/>
      <c r="I126" s="432"/>
      <c r="J126" s="432"/>
      <c r="K126" s="432"/>
      <c r="L126" s="432"/>
      <c r="M126" s="432"/>
      <c r="N126" s="432"/>
      <c r="O126" s="432"/>
      <c r="P126" s="432"/>
      <c r="Q126" s="432"/>
      <c r="R126" s="432"/>
      <c r="S126" s="432"/>
      <c r="T126" s="432"/>
      <c r="U126" s="432"/>
      <c r="V126" s="432"/>
      <c r="W126" s="432"/>
      <c r="X126" s="432"/>
      <c r="Y126" s="432"/>
      <c r="Z126" s="432"/>
      <c r="AA126" s="432"/>
      <c r="AB126" s="433"/>
      <c r="AC126" s="434">
        <v>113</v>
      </c>
      <c r="AD126" s="435"/>
      <c r="AE126" s="435"/>
      <c r="AF126" s="435"/>
      <c r="AG126" s="436"/>
      <c r="AH126" s="410" t="s">
        <v>996</v>
      </c>
    </row>
    <row r="127" spans="1:34" ht="15" customHeight="1" x14ac:dyDescent="0.25">
      <c r="A127" s="411"/>
      <c r="B127" s="429" t="s">
        <v>1211</v>
      </c>
      <c r="C127" s="430"/>
      <c r="D127" s="430"/>
      <c r="E127" s="430"/>
      <c r="F127" s="430"/>
      <c r="G127" s="431" t="s">
        <v>1212</v>
      </c>
      <c r="H127" s="432"/>
      <c r="I127" s="432"/>
      <c r="J127" s="432"/>
      <c r="K127" s="432"/>
      <c r="L127" s="432"/>
      <c r="M127" s="432"/>
      <c r="N127" s="432"/>
      <c r="O127" s="432"/>
      <c r="P127" s="432"/>
      <c r="Q127" s="432"/>
      <c r="R127" s="432"/>
      <c r="S127" s="432"/>
      <c r="T127" s="432"/>
      <c r="U127" s="432"/>
      <c r="V127" s="432"/>
      <c r="W127" s="432"/>
      <c r="X127" s="432"/>
      <c r="Y127" s="432"/>
      <c r="Z127" s="432"/>
      <c r="AA127" s="432"/>
      <c r="AB127" s="433"/>
      <c r="AC127" s="434">
        <v>1</v>
      </c>
      <c r="AD127" s="435"/>
      <c r="AE127" s="435"/>
      <c r="AF127" s="435"/>
      <c r="AG127" s="436"/>
      <c r="AH127" s="410" t="s">
        <v>996</v>
      </c>
    </row>
    <row r="128" spans="1:34" ht="15" customHeight="1" x14ac:dyDescent="0.25">
      <c r="A128" s="411"/>
      <c r="B128" s="429" t="s">
        <v>1213</v>
      </c>
      <c r="C128" s="430"/>
      <c r="D128" s="430"/>
      <c r="E128" s="430"/>
      <c r="F128" s="430"/>
      <c r="G128" s="431" t="s">
        <v>1214</v>
      </c>
      <c r="H128" s="432"/>
      <c r="I128" s="432"/>
      <c r="J128" s="432"/>
      <c r="K128" s="432"/>
      <c r="L128" s="432"/>
      <c r="M128" s="432"/>
      <c r="N128" s="432"/>
      <c r="O128" s="432"/>
      <c r="P128" s="432"/>
      <c r="Q128" s="432"/>
      <c r="R128" s="432"/>
      <c r="S128" s="432"/>
      <c r="T128" s="432"/>
      <c r="U128" s="432"/>
      <c r="V128" s="432"/>
      <c r="W128" s="432"/>
      <c r="X128" s="432"/>
      <c r="Y128" s="432"/>
      <c r="Z128" s="432"/>
      <c r="AA128" s="432"/>
      <c r="AB128" s="433"/>
      <c r="AC128" s="434">
        <v>0</v>
      </c>
      <c r="AD128" s="435"/>
      <c r="AE128" s="435"/>
      <c r="AF128" s="435"/>
      <c r="AG128" s="436"/>
      <c r="AH128" s="410" t="s">
        <v>996</v>
      </c>
    </row>
    <row r="129" spans="1:34" ht="15.75" customHeight="1" thickBot="1" x14ac:dyDescent="0.3">
      <c r="A129" s="448"/>
      <c r="B129" s="449" t="s">
        <v>1215</v>
      </c>
      <c r="C129" s="450"/>
      <c r="D129" s="450"/>
      <c r="E129" s="450"/>
      <c r="F129" s="450"/>
      <c r="G129" s="451" t="s">
        <v>1216</v>
      </c>
      <c r="H129" s="452"/>
      <c r="I129" s="452"/>
      <c r="J129" s="452"/>
      <c r="K129" s="452"/>
      <c r="L129" s="452"/>
      <c r="M129" s="452"/>
      <c r="N129" s="452"/>
      <c r="O129" s="452"/>
      <c r="P129" s="452"/>
      <c r="Q129" s="452"/>
      <c r="R129" s="452"/>
      <c r="S129" s="452"/>
      <c r="T129" s="452"/>
      <c r="U129" s="452"/>
      <c r="V129" s="452"/>
      <c r="W129" s="452"/>
      <c r="X129" s="452"/>
      <c r="Y129" s="452"/>
      <c r="Z129" s="452"/>
      <c r="AA129" s="452"/>
      <c r="AB129" s="453"/>
      <c r="AC129" s="454">
        <v>0</v>
      </c>
      <c r="AD129" s="455"/>
      <c r="AE129" s="455"/>
      <c r="AF129" s="455"/>
      <c r="AG129" s="456"/>
      <c r="AH129" s="410" t="s">
        <v>996</v>
      </c>
    </row>
    <row r="130" spans="1:34" ht="15" customHeight="1" x14ac:dyDescent="0.25">
      <c r="A130" s="442"/>
      <c r="B130" s="457" t="s">
        <v>1217</v>
      </c>
      <c r="C130" s="458"/>
      <c r="D130" s="458"/>
      <c r="E130" s="458"/>
      <c r="F130" s="458"/>
      <c r="G130" s="459" t="s">
        <v>1218</v>
      </c>
      <c r="H130" s="460"/>
      <c r="I130" s="460"/>
      <c r="J130" s="460"/>
      <c r="K130" s="460"/>
      <c r="L130" s="460"/>
      <c r="M130" s="460"/>
      <c r="N130" s="460"/>
      <c r="O130" s="460"/>
      <c r="P130" s="460"/>
      <c r="Q130" s="460"/>
      <c r="R130" s="460"/>
      <c r="S130" s="460"/>
      <c r="T130" s="460"/>
      <c r="U130" s="460"/>
      <c r="V130" s="460"/>
      <c r="W130" s="460"/>
      <c r="X130" s="460"/>
      <c r="Y130" s="460"/>
      <c r="Z130" s="460"/>
      <c r="AA130" s="460"/>
      <c r="AB130" s="461"/>
      <c r="AC130" s="462">
        <v>142601</v>
      </c>
      <c r="AD130" s="463"/>
      <c r="AE130" s="463"/>
      <c r="AF130" s="463"/>
      <c r="AG130" s="464"/>
      <c r="AH130" s="410" t="s">
        <v>996</v>
      </c>
    </row>
    <row r="131" spans="1:34" ht="15" customHeight="1" x14ac:dyDescent="0.25">
      <c r="A131" s="411"/>
      <c r="B131" s="421" t="s">
        <v>1219</v>
      </c>
      <c r="C131" s="422"/>
      <c r="D131" s="422"/>
      <c r="E131" s="422"/>
      <c r="F131" s="422"/>
      <c r="G131" s="423" t="s">
        <v>1220</v>
      </c>
      <c r="H131" s="424"/>
      <c r="I131" s="424"/>
      <c r="J131" s="424"/>
      <c r="K131" s="424"/>
      <c r="L131" s="424"/>
      <c r="M131" s="424"/>
      <c r="N131" s="424"/>
      <c r="O131" s="424"/>
      <c r="P131" s="424"/>
      <c r="Q131" s="424"/>
      <c r="R131" s="424"/>
      <c r="S131" s="424"/>
      <c r="T131" s="424"/>
      <c r="U131" s="424"/>
      <c r="V131" s="424"/>
      <c r="W131" s="424"/>
      <c r="X131" s="424"/>
      <c r="Y131" s="424"/>
      <c r="Z131" s="424"/>
      <c r="AA131" s="424"/>
      <c r="AB131" s="425"/>
      <c r="AC131" s="426">
        <v>12743</v>
      </c>
      <c r="AD131" s="427"/>
      <c r="AE131" s="427"/>
      <c r="AF131" s="427"/>
      <c r="AG131" s="428"/>
      <c r="AH131" s="410" t="s">
        <v>996</v>
      </c>
    </row>
    <row r="132" spans="1:34" ht="15" customHeight="1" x14ac:dyDescent="0.25">
      <c r="A132" s="411" t="s">
        <v>118</v>
      </c>
      <c r="B132" s="429" t="s">
        <v>1221</v>
      </c>
      <c r="C132" s="430"/>
      <c r="D132" s="430"/>
      <c r="E132" s="430"/>
      <c r="F132" s="430"/>
      <c r="G132" s="431" t="s">
        <v>1222</v>
      </c>
      <c r="H132" s="432"/>
      <c r="I132" s="432"/>
      <c r="J132" s="432"/>
      <c r="K132" s="432"/>
      <c r="L132" s="432"/>
      <c r="M132" s="432"/>
      <c r="N132" s="432"/>
      <c r="O132" s="432"/>
      <c r="P132" s="432"/>
      <c r="Q132" s="432"/>
      <c r="R132" s="432"/>
      <c r="S132" s="432"/>
      <c r="T132" s="432"/>
      <c r="U132" s="432"/>
      <c r="V132" s="432"/>
      <c r="W132" s="432"/>
      <c r="X132" s="432"/>
      <c r="Y132" s="432"/>
      <c r="Z132" s="432"/>
      <c r="AA132" s="432"/>
      <c r="AB132" s="433"/>
      <c r="AC132" s="434">
        <v>0</v>
      </c>
      <c r="AD132" s="435"/>
      <c r="AE132" s="435"/>
      <c r="AF132" s="435"/>
      <c r="AG132" s="436"/>
      <c r="AH132" s="410" t="s">
        <v>996</v>
      </c>
    </row>
    <row r="133" spans="1:34" ht="15" customHeight="1" x14ac:dyDescent="0.25">
      <c r="A133" s="411" t="s">
        <v>118</v>
      </c>
      <c r="B133" s="429" t="s">
        <v>1223</v>
      </c>
      <c r="C133" s="430"/>
      <c r="D133" s="430"/>
      <c r="E133" s="430"/>
      <c r="F133" s="430"/>
      <c r="G133" s="431" t="s">
        <v>1224</v>
      </c>
      <c r="H133" s="432"/>
      <c r="I133" s="432"/>
      <c r="J133" s="432"/>
      <c r="K133" s="432"/>
      <c r="L133" s="432"/>
      <c r="M133" s="432"/>
      <c r="N133" s="432"/>
      <c r="O133" s="432"/>
      <c r="P133" s="432"/>
      <c r="Q133" s="432"/>
      <c r="R133" s="432"/>
      <c r="S133" s="432"/>
      <c r="T133" s="432"/>
      <c r="U133" s="432"/>
      <c r="V133" s="432"/>
      <c r="W133" s="432"/>
      <c r="X133" s="432"/>
      <c r="Y133" s="432"/>
      <c r="Z133" s="432"/>
      <c r="AA133" s="432"/>
      <c r="AB133" s="433"/>
      <c r="AC133" s="434">
        <v>0</v>
      </c>
      <c r="AD133" s="435"/>
      <c r="AE133" s="435"/>
      <c r="AF133" s="435"/>
      <c r="AG133" s="436"/>
      <c r="AH133" s="410" t="s">
        <v>996</v>
      </c>
    </row>
    <row r="134" spans="1:34" ht="15" customHeight="1" x14ac:dyDescent="0.25">
      <c r="A134" s="411" t="s">
        <v>113</v>
      </c>
      <c r="B134" s="485" t="s">
        <v>1225</v>
      </c>
      <c r="C134" s="486"/>
      <c r="D134" s="486"/>
      <c r="E134" s="486"/>
      <c r="F134" s="486"/>
      <c r="G134" s="487" t="s">
        <v>1226</v>
      </c>
      <c r="H134" s="488"/>
      <c r="I134" s="488"/>
      <c r="J134" s="488"/>
      <c r="K134" s="488"/>
      <c r="L134" s="488"/>
      <c r="M134" s="488"/>
      <c r="N134" s="488"/>
      <c r="O134" s="488"/>
      <c r="P134" s="488"/>
      <c r="Q134" s="488"/>
      <c r="R134" s="488"/>
      <c r="S134" s="488"/>
      <c r="T134" s="488"/>
      <c r="U134" s="488"/>
      <c r="V134" s="488"/>
      <c r="W134" s="488"/>
      <c r="X134" s="488"/>
      <c r="Y134" s="488"/>
      <c r="Z134" s="488"/>
      <c r="AA134" s="488"/>
      <c r="AB134" s="489"/>
      <c r="AC134" s="434">
        <v>0</v>
      </c>
      <c r="AD134" s="435"/>
      <c r="AE134" s="435"/>
      <c r="AF134" s="435"/>
      <c r="AG134" s="436"/>
      <c r="AH134" s="410" t="s">
        <v>996</v>
      </c>
    </row>
    <row r="135" spans="1:34" ht="15" customHeight="1" x14ac:dyDescent="0.25">
      <c r="A135" s="411"/>
      <c r="B135" s="485" t="s">
        <v>1227</v>
      </c>
      <c r="C135" s="486"/>
      <c r="D135" s="486"/>
      <c r="E135" s="486"/>
      <c r="F135" s="486"/>
      <c r="G135" s="487" t="s">
        <v>1228</v>
      </c>
      <c r="H135" s="488"/>
      <c r="I135" s="488"/>
      <c r="J135" s="488"/>
      <c r="K135" s="488"/>
      <c r="L135" s="488"/>
      <c r="M135" s="488"/>
      <c r="N135" s="488"/>
      <c r="O135" s="488"/>
      <c r="P135" s="488"/>
      <c r="Q135" s="488"/>
      <c r="R135" s="488"/>
      <c r="S135" s="488"/>
      <c r="T135" s="488"/>
      <c r="U135" s="488"/>
      <c r="V135" s="488"/>
      <c r="W135" s="488"/>
      <c r="X135" s="488"/>
      <c r="Y135" s="488"/>
      <c r="Z135" s="488"/>
      <c r="AA135" s="488"/>
      <c r="AB135" s="489"/>
      <c r="AC135" s="434">
        <v>0</v>
      </c>
      <c r="AD135" s="435"/>
      <c r="AE135" s="435"/>
      <c r="AF135" s="435"/>
      <c r="AG135" s="436"/>
      <c r="AH135" s="410" t="s">
        <v>996</v>
      </c>
    </row>
    <row r="136" spans="1:34" ht="15" customHeight="1" x14ac:dyDescent="0.25">
      <c r="A136" s="411" t="s">
        <v>118</v>
      </c>
      <c r="B136" s="429" t="s">
        <v>1229</v>
      </c>
      <c r="C136" s="430"/>
      <c r="D136" s="430"/>
      <c r="E136" s="430"/>
      <c r="F136" s="430"/>
      <c r="G136" s="431" t="s">
        <v>1230</v>
      </c>
      <c r="H136" s="432"/>
      <c r="I136" s="432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434">
        <v>0</v>
      </c>
      <c r="AD136" s="435"/>
      <c r="AE136" s="435"/>
      <c r="AF136" s="435"/>
      <c r="AG136" s="436"/>
      <c r="AH136" s="410" t="s">
        <v>996</v>
      </c>
    </row>
    <row r="137" spans="1:34" ht="15" customHeight="1" x14ac:dyDescent="0.25">
      <c r="A137" s="411" t="s">
        <v>118</v>
      </c>
      <c r="B137" s="429" t="s">
        <v>1231</v>
      </c>
      <c r="C137" s="430"/>
      <c r="D137" s="430"/>
      <c r="E137" s="430"/>
      <c r="F137" s="430"/>
      <c r="G137" s="431" t="s">
        <v>1232</v>
      </c>
      <c r="H137" s="432"/>
      <c r="I137" s="432"/>
      <c r="J137" s="432"/>
      <c r="K137" s="432"/>
      <c r="L137" s="432"/>
      <c r="M137" s="432"/>
      <c r="N137" s="432"/>
      <c r="O137" s="432"/>
      <c r="P137" s="432"/>
      <c r="Q137" s="432"/>
      <c r="R137" s="432"/>
      <c r="S137" s="432"/>
      <c r="T137" s="432"/>
      <c r="U137" s="432"/>
      <c r="V137" s="432"/>
      <c r="W137" s="432"/>
      <c r="X137" s="432"/>
      <c r="Y137" s="432"/>
      <c r="Z137" s="432"/>
      <c r="AA137" s="432"/>
      <c r="AB137" s="433"/>
      <c r="AC137" s="434">
        <v>0</v>
      </c>
      <c r="AD137" s="435"/>
      <c r="AE137" s="435"/>
      <c r="AF137" s="435"/>
      <c r="AG137" s="436"/>
      <c r="AH137" s="410" t="s">
        <v>996</v>
      </c>
    </row>
    <row r="138" spans="1:34" ht="15" customHeight="1" x14ac:dyDescent="0.25">
      <c r="A138" s="411" t="s">
        <v>118</v>
      </c>
      <c r="B138" s="429" t="s">
        <v>1233</v>
      </c>
      <c r="C138" s="430"/>
      <c r="D138" s="430"/>
      <c r="E138" s="430"/>
      <c r="F138" s="430"/>
      <c r="G138" s="431" t="s">
        <v>1234</v>
      </c>
      <c r="H138" s="432"/>
      <c r="I138" s="432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434">
        <v>0</v>
      </c>
      <c r="AD138" s="435"/>
      <c r="AE138" s="435"/>
      <c r="AF138" s="435"/>
      <c r="AG138" s="436"/>
      <c r="AH138" s="410" t="s">
        <v>996</v>
      </c>
    </row>
    <row r="139" spans="1:34" ht="15" customHeight="1" x14ac:dyDescent="0.25">
      <c r="A139" s="411" t="s">
        <v>118</v>
      </c>
      <c r="B139" s="429" t="s">
        <v>1235</v>
      </c>
      <c r="C139" s="430"/>
      <c r="D139" s="430"/>
      <c r="E139" s="430"/>
      <c r="F139" s="430"/>
      <c r="G139" s="431" t="s">
        <v>1236</v>
      </c>
      <c r="H139" s="432"/>
      <c r="I139" s="432"/>
      <c r="J139" s="432"/>
      <c r="K139" s="432"/>
      <c r="L139" s="432"/>
      <c r="M139" s="432"/>
      <c r="N139" s="432"/>
      <c r="O139" s="432"/>
      <c r="P139" s="432"/>
      <c r="Q139" s="432"/>
      <c r="R139" s="432"/>
      <c r="S139" s="432"/>
      <c r="T139" s="432"/>
      <c r="U139" s="432"/>
      <c r="V139" s="432"/>
      <c r="W139" s="432"/>
      <c r="X139" s="432"/>
      <c r="Y139" s="432"/>
      <c r="Z139" s="432"/>
      <c r="AA139" s="432"/>
      <c r="AB139" s="433"/>
      <c r="AC139" s="434">
        <v>5177</v>
      </c>
      <c r="AD139" s="435"/>
      <c r="AE139" s="435"/>
      <c r="AF139" s="435"/>
      <c r="AG139" s="436"/>
      <c r="AH139" s="410" t="s">
        <v>996</v>
      </c>
    </row>
    <row r="140" spans="1:34" ht="15" customHeight="1" x14ac:dyDescent="0.25">
      <c r="A140" s="411"/>
      <c r="B140" s="429" t="s">
        <v>1237</v>
      </c>
      <c r="C140" s="430"/>
      <c r="D140" s="430"/>
      <c r="E140" s="430"/>
      <c r="F140" s="430"/>
      <c r="G140" s="431" t="s">
        <v>1238</v>
      </c>
      <c r="H140" s="432"/>
      <c r="I140" s="432"/>
      <c r="J140" s="432"/>
      <c r="K140" s="432"/>
      <c r="L140" s="432"/>
      <c r="M140" s="432"/>
      <c r="N140" s="432"/>
      <c r="O140" s="432"/>
      <c r="P140" s="432"/>
      <c r="Q140" s="432"/>
      <c r="R140" s="432"/>
      <c r="S140" s="432"/>
      <c r="T140" s="432"/>
      <c r="U140" s="432"/>
      <c r="V140" s="432"/>
      <c r="W140" s="432"/>
      <c r="X140" s="432"/>
      <c r="Y140" s="432"/>
      <c r="Z140" s="432"/>
      <c r="AA140" s="432"/>
      <c r="AB140" s="433"/>
      <c r="AC140" s="473">
        <v>6368</v>
      </c>
      <c r="AD140" s="474"/>
      <c r="AE140" s="474"/>
      <c r="AF140" s="474"/>
      <c r="AG140" s="475"/>
      <c r="AH140" s="410" t="s">
        <v>996</v>
      </c>
    </row>
    <row r="141" spans="1:34" ht="15" customHeight="1" x14ac:dyDescent="0.25">
      <c r="A141" s="411" t="s">
        <v>118</v>
      </c>
      <c r="B141" s="429" t="s">
        <v>1239</v>
      </c>
      <c r="C141" s="430"/>
      <c r="D141" s="430"/>
      <c r="E141" s="430"/>
      <c r="F141" s="430"/>
      <c r="G141" s="431" t="s">
        <v>1240</v>
      </c>
      <c r="H141" s="432"/>
      <c r="I141" s="432"/>
      <c r="J141" s="432"/>
      <c r="K141" s="432"/>
      <c r="L141" s="432"/>
      <c r="M141" s="432"/>
      <c r="N141" s="432"/>
      <c r="O141" s="432"/>
      <c r="P141" s="432"/>
      <c r="Q141" s="432"/>
      <c r="R141" s="432"/>
      <c r="S141" s="432"/>
      <c r="T141" s="432"/>
      <c r="U141" s="432"/>
      <c r="V141" s="432"/>
      <c r="W141" s="432"/>
      <c r="X141" s="432"/>
      <c r="Y141" s="432"/>
      <c r="Z141" s="432"/>
      <c r="AA141" s="432"/>
      <c r="AB141" s="433"/>
      <c r="AC141" s="434">
        <v>1067</v>
      </c>
      <c r="AD141" s="435"/>
      <c r="AE141" s="435"/>
      <c r="AF141" s="435"/>
      <c r="AG141" s="436"/>
      <c r="AH141" s="410" t="s">
        <v>996</v>
      </c>
    </row>
    <row r="142" spans="1:34" ht="15" customHeight="1" x14ac:dyDescent="0.25">
      <c r="A142" s="411" t="s">
        <v>118</v>
      </c>
      <c r="B142" s="429" t="s">
        <v>1241</v>
      </c>
      <c r="C142" s="430"/>
      <c r="D142" s="430"/>
      <c r="E142" s="430"/>
      <c r="F142" s="430"/>
      <c r="G142" s="431" t="s">
        <v>1242</v>
      </c>
      <c r="H142" s="432"/>
      <c r="I142" s="432"/>
      <c r="J142" s="432"/>
      <c r="K142" s="432"/>
      <c r="L142" s="432"/>
      <c r="M142" s="432"/>
      <c r="N142" s="432"/>
      <c r="O142" s="432"/>
      <c r="P142" s="432"/>
      <c r="Q142" s="432"/>
      <c r="R142" s="432"/>
      <c r="S142" s="432"/>
      <c r="T142" s="432"/>
      <c r="U142" s="432"/>
      <c r="V142" s="432"/>
      <c r="W142" s="432"/>
      <c r="X142" s="432"/>
      <c r="Y142" s="432"/>
      <c r="Z142" s="432"/>
      <c r="AA142" s="432"/>
      <c r="AB142" s="433"/>
      <c r="AC142" s="434">
        <v>3336</v>
      </c>
      <c r="AD142" s="435"/>
      <c r="AE142" s="435"/>
      <c r="AF142" s="435"/>
      <c r="AG142" s="436"/>
      <c r="AH142" s="410" t="s">
        <v>996</v>
      </c>
    </row>
    <row r="143" spans="1:34" ht="15" customHeight="1" x14ac:dyDescent="0.25">
      <c r="A143" s="411" t="s">
        <v>118</v>
      </c>
      <c r="B143" s="429" t="s">
        <v>1243</v>
      </c>
      <c r="C143" s="430"/>
      <c r="D143" s="430"/>
      <c r="E143" s="430"/>
      <c r="F143" s="430"/>
      <c r="G143" s="431" t="s">
        <v>1244</v>
      </c>
      <c r="H143" s="432"/>
      <c r="I143" s="432"/>
      <c r="J143" s="432"/>
      <c r="K143" s="432"/>
      <c r="L143" s="432"/>
      <c r="M143" s="432"/>
      <c r="N143" s="432"/>
      <c r="O143" s="432"/>
      <c r="P143" s="432"/>
      <c r="Q143" s="432"/>
      <c r="R143" s="432"/>
      <c r="S143" s="432"/>
      <c r="T143" s="432"/>
      <c r="U143" s="432"/>
      <c r="V143" s="432"/>
      <c r="W143" s="432"/>
      <c r="X143" s="432"/>
      <c r="Y143" s="432"/>
      <c r="Z143" s="432"/>
      <c r="AA143" s="432"/>
      <c r="AB143" s="433"/>
      <c r="AC143" s="434">
        <v>15</v>
      </c>
      <c r="AD143" s="435"/>
      <c r="AE143" s="435"/>
      <c r="AF143" s="435"/>
      <c r="AG143" s="436"/>
      <c r="AH143" s="410" t="s">
        <v>996</v>
      </c>
    </row>
    <row r="144" spans="1:34" ht="15" customHeight="1" x14ac:dyDescent="0.25">
      <c r="A144" s="411" t="s">
        <v>118</v>
      </c>
      <c r="B144" s="429" t="s">
        <v>1245</v>
      </c>
      <c r="C144" s="430"/>
      <c r="D144" s="430"/>
      <c r="E144" s="430"/>
      <c r="F144" s="430"/>
      <c r="G144" s="431" t="s">
        <v>1246</v>
      </c>
      <c r="H144" s="432"/>
      <c r="I144" s="432"/>
      <c r="J144" s="432"/>
      <c r="K144" s="432"/>
      <c r="L144" s="432"/>
      <c r="M144" s="432"/>
      <c r="N144" s="432"/>
      <c r="O144" s="432"/>
      <c r="P144" s="432"/>
      <c r="Q144" s="432"/>
      <c r="R144" s="432"/>
      <c r="S144" s="432"/>
      <c r="T144" s="432"/>
      <c r="U144" s="432"/>
      <c r="V144" s="432"/>
      <c r="W144" s="432"/>
      <c r="X144" s="432"/>
      <c r="Y144" s="432"/>
      <c r="Z144" s="432"/>
      <c r="AA144" s="432"/>
      <c r="AB144" s="433"/>
      <c r="AC144" s="434">
        <v>1950</v>
      </c>
      <c r="AD144" s="435"/>
      <c r="AE144" s="435"/>
      <c r="AF144" s="435"/>
      <c r="AG144" s="436"/>
      <c r="AH144" s="410" t="s">
        <v>996</v>
      </c>
    </row>
    <row r="145" spans="1:34" ht="15" customHeight="1" x14ac:dyDescent="0.25">
      <c r="A145" s="411"/>
      <c r="B145" s="429" t="s">
        <v>1247</v>
      </c>
      <c r="C145" s="430"/>
      <c r="D145" s="430"/>
      <c r="E145" s="430"/>
      <c r="F145" s="430"/>
      <c r="G145" s="431" t="s">
        <v>1248</v>
      </c>
      <c r="H145" s="432"/>
      <c r="I145" s="432"/>
      <c r="J145" s="432"/>
      <c r="K145" s="432"/>
      <c r="L145" s="432"/>
      <c r="M145" s="432"/>
      <c r="N145" s="432"/>
      <c r="O145" s="432"/>
      <c r="P145" s="432"/>
      <c r="Q145" s="432"/>
      <c r="R145" s="432"/>
      <c r="S145" s="432"/>
      <c r="T145" s="432"/>
      <c r="U145" s="432"/>
      <c r="V145" s="432"/>
      <c r="W145" s="432"/>
      <c r="X145" s="432"/>
      <c r="Y145" s="432"/>
      <c r="Z145" s="432"/>
      <c r="AA145" s="432"/>
      <c r="AB145" s="433"/>
      <c r="AC145" s="434">
        <v>1198</v>
      </c>
      <c r="AD145" s="435"/>
      <c r="AE145" s="435"/>
      <c r="AF145" s="435"/>
      <c r="AG145" s="436"/>
      <c r="AH145" s="410" t="s">
        <v>996</v>
      </c>
    </row>
    <row r="146" spans="1:34" ht="15" customHeight="1" x14ac:dyDescent="0.25">
      <c r="A146" s="411"/>
      <c r="B146" s="421" t="s">
        <v>1249</v>
      </c>
      <c r="C146" s="422"/>
      <c r="D146" s="422"/>
      <c r="E146" s="422"/>
      <c r="F146" s="422"/>
      <c r="G146" s="423" t="s">
        <v>1250</v>
      </c>
      <c r="H146" s="424"/>
      <c r="I146" s="424"/>
      <c r="J146" s="424"/>
      <c r="K146" s="424"/>
      <c r="L146" s="424"/>
      <c r="M146" s="424"/>
      <c r="N146" s="424"/>
      <c r="O146" s="424"/>
      <c r="P146" s="424"/>
      <c r="Q146" s="424"/>
      <c r="R146" s="424"/>
      <c r="S146" s="424"/>
      <c r="T146" s="424"/>
      <c r="U146" s="424"/>
      <c r="V146" s="424"/>
      <c r="W146" s="424"/>
      <c r="X146" s="424"/>
      <c r="Y146" s="424"/>
      <c r="Z146" s="424"/>
      <c r="AA146" s="424"/>
      <c r="AB146" s="425"/>
      <c r="AC146" s="426">
        <v>39187</v>
      </c>
      <c r="AD146" s="427"/>
      <c r="AE146" s="427"/>
      <c r="AF146" s="427"/>
      <c r="AG146" s="428"/>
      <c r="AH146" s="410" t="s">
        <v>996</v>
      </c>
    </row>
    <row r="147" spans="1:34" ht="15" customHeight="1" x14ac:dyDescent="0.25">
      <c r="A147" s="411"/>
      <c r="B147" s="429" t="s">
        <v>1251</v>
      </c>
      <c r="C147" s="430"/>
      <c r="D147" s="430"/>
      <c r="E147" s="430"/>
      <c r="F147" s="430"/>
      <c r="G147" s="431" t="s">
        <v>1252</v>
      </c>
      <c r="H147" s="432"/>
      <c r="I147" s="432"/>
      <c r="J147" s="432"/>
      <c r="K147" s="432"/>
      <c r="L147" s="432"/>
      <c r="M147" s="432"/>
      <c r="N147" s="432"/>
      <c r="O147" s="432"/>
      <c r="P147" s="432"/>
      <c r="Q147" s="432"/>
      <c r="R147" s="432"/>
      <c r="S147" s="432"/>
      <c r="T147" s="432"/>
      <c r="U147" s="432"/>
      <c r="V147" s="432"/>
      <c r="W147" s="432"/>
      <c r="X147" s="432"/>
      <c r="Y147" s="432"/>
      <c r="Z147" s="432"/>
      <c r="AA147" s="432"/>
      <c r="AB147" s="433"/>
      <c r="AC147" s="473">
        <v>19486</v>
      </c>
      <c r="AD147" s="474"/>
      <c r="AE147" s="474"/>
      <c r="AF147" s="474"/>
      <c r="AG147" s="475"/>
      <c r="AH147" s="410" t="s">
        <v>996</v>
      </c>
    </row>
    <row r="148" spans="1:34" ht="15" customHeight="1" x14ac:dyDescent="0.25">
      <c r="A148" s="411" t="s">
        <v>1253</v>
      </c>
      <c r="B148" s="429" t="s">
        <v>1254</v>
      </c>
      <c r="C148" s="430"/>
      <c r="D148" s="430"/>
      <c r="E148" s="430"/>
      <c r="F148" s="430"/>
      <c r="G148" s="431" t="s">
        <v>1255</v>
      </c>
      <c r="H148" s="432"/>
      <c r="I148" s="432"/>
      <c r="J148" s="432"/>
      <c r="K148" s="432"/>
      <c r="L148" s="432"/>
      <c r="M148" s="432"/>
      <c r="N148" s="432"/>
      <c r="O148" s="432"/>
      <c r="P148" s="432"/>
      <c r="Q148" s="432"/>
      <c r="R148" s="432"/>
      <c r="S148" s="432"/>
      <c r="T148" s="432"/>
      <c r="U148" s="432"/>
      <c r="V148" s="432"/>
      <c r="W148" s="432"/>
      <c r="X148" s="432"/>
      <c r="Y148" s="432"/>
      <c r="Z148" s="432"/>
      <c r="AA148" s="432"/>
      <c r="AB148" s="433"/>
      <c r="AC148" s="434">
        <v>0</v>
      </c>
      <c r="AD148" s="435"/>
      <c r="AE148" s="435"/>
      <c r="AF148" s="435"/>
      <c r="AG148" s="436"/>
      <c r="AH148" s="410" t="s">
        <v>996</v>
      </c>
    </row>
    <row r="149" spans="1:34" ht="15" customHeight="1" x14ac:dyDescent="0.25">
      <c r="A149" s="411" t="s">
        <v>1253</v>
      </c>
      <c r="B149" s="429" t="s">
        <v>1256</v>
      </c>
      <c r="C149" s="430"/>
      <c r="D149" s="430"/>
      <c r="E149" s="430"/>
      <c r="F149" s="430"/>
      <c r="G149" s="431" t="s">
        <v>1257</v>
      </c>
      <c r="H149" s="432"/>
      <c r="I149" s="432"/>
      <c r="J149" s="432"/>
      <c r="K149" s="432"/>
      <c r="L149" s="432"/>
      <c r="M149" s="432"/>
      <c r="N149" s="432"/>
      <c r="O149" s="432"/>
      <c r="P149" s="432"/>
      <c r="Q149" s="432"/>
      <c r="R149" s="432"/>
      <c r="S149" s="432"/>
      <c r="T149" s="432"/>
      <c r="U149" s="432"/>
      <c r="V149" s="432"/>
      <c r="W149" s="432"/>
      <c r="X149" s="432"/>
      <c r="Y149" s="432"/>
      <c r="Z149" s="432"/>
      <c r="AA149" s="432"/>
      <c r="AB149" s="433"/>
      <c r="AC149" s="434">
        <v>0</v>
      </c>
      <c r="AD149" s="435"/>
      <c r="AE149" s="435"/>
      <c r="AF149" s="435"/>
      <c r="AG149" s="436"/>
      <c r="AH149" s="410" t="s">
        <v>996</v>
      </c>
    </row>
    <row r="150" spans="1:34" ht="15" customHeight="1" x14ac:dyDescent="0.25">
      <c r="A150" s="411" t="s">
        <v>1253</v>
      </c>
      <c r="B150" s="429" t="s">
        <v>1258</v>
      </c>
      <c r="C150" s="430"/>
      <c r="D150" s="430"/>
      <c r="E150" s="430"/>
      <c r="F150" s="430"/>
      <c r="G150" s="431" t="s">
        <v>1259</v>
      </c>
      <c r="H150" s="432"/>
      <c r="I150" s="432"/>
      <c r="J150" s="432"/>
      <c r="K150" s="432"/>
      <c r="L150" s="432"/>
      <c r="M150" s="432"/>
      <c r="N150" s="432"/>
      <c r="O150" s="432"/>
      <c r="P150" s="432"/>
      <c r="Q150" s="432"/>
      <c r="R150" s="432"/>
      <c r="S150" s="432"/>
      <c r="T150" s="432"/>
      <c r="U150" s="432"/>
      <c r="V150" s="432"/>
      <c r="W150" s="432"/>
      <c r="X150" s="432"/>
      <c r="Y150" s="432"/>
      <c r="Z150" s="432"/>
      <c r="AA150" s="432"/>
      <c r="AB150" s="433"/>
      <c r="AC150" s="434">
        <v>2533</v>
      </c>
      <c r="AD150" s="435"/>
      <c r="AE150" s="435"/>
      <c r="AF150" s="435"/>
      <c r="AG150" s="436"/>
      <c r="AH150" s="410" t="s">
        <v>996</v>
      </c>
    </row>
    <row r="151" spans="1:34" ht="15" customHeight="1" x14ac:dyDescent="0.25">
      <c r="A151" s="411" t="s">
        <v>44</v>
      </c>
      <c r="B151" s="429" t="s">
        <v>1260</v>
      </c>
      <c r="C151" s="430"/>
      <c r="D151" s="430"/>
      <c r="E151" s="430"/>
      <c r="F151" s="430"/>
      <c r="G151" s="431" t="s">
        <v>1261</v>
      </c>
      <c r="H151" s="432"/>
      <c r="I151" s="432"/>
      <c r="J151" s="432"/>
      <c r="K151" s="432"/>
      <c r="L151" s="432"/>
      <c r="M151" s="432"/>
      <c r="N151" s="432"/>
      <c r="O151" s="432"/>
      <c r="P151" s="432"/>
      <c r="Q151" s="432"/>
      <c r="R151" s="432"/>
      <c r="S151" s="432"/>
      <c r="T151" s="432"/>
      <c r="U151" s="432"/>
      <c r="V151" s="432"/>
      <c r="W151" s="432"/>
      <c r="X151" s="432"/>
      <c r="Y151" s="432"/>
      <c r="Z151" s="432"/>
      <c r="AA151" s="432"/>
      <c r="AB151" s="433"/>
      <c r="AC151" s="434">
        <v>0</v>
      </c>
      <c r="AD151" s="435"/>
      <c r="AE151" s="435"/>
      <c r="AF151" s="435"/>
      <c r="AG151" s="436"/>
      <c r="AH151" s="410" t="s">
        <v>996</v>
      </c>
    </row>
    <row r="152" spans="1:34" ht="15" customHeight="1" x14ac:dyDescent="0.25">
      <c r="A152" s="411" t="s">
        <v>113</v>
      </c>
      <c r="B152" s="429" t="s">
        <v>1262</v>
      </c>
      <c r="C152" s="430"/>
      <c r="D152" s="430"/>
      <c r="E152" s="430"/>
      <c r="F152" s="430"/>
      <c r="G152" s="431" t="s">
        <v>1263</v>
      </c>
      <c r="H152" s="432"/>
      <c r="I152" s="432"/>
      <c r="J152" s="432"/>
      <c r="K152" s="432"/>
      <c r="L152" s="432"/>
      <c r="M152" s="432"/>
      <c r="N152" s="432"/>
      <c r="O152" s="432"/>
      <c r="P152" s="432"/>
      <c r="Q152" s="432"/>
      <c r="R152" s="432"/>
      <c r="S152" s="432"/>
      <c r="T152" s="432"/>
      <c r="U152" s="432"/>
      <c r="V152" s="432"/>
      <c r="W152" s="432"/>
      <c r="X152" s="432"/>
      <c r="Y152" s="432"/>
      <c r="Z152" s="432"/>
      <c r="AA152" s="432"/>
      <c r="AB152" s="433"/>
      <c r="AC152" s="434">
        <v>0</v>
      </c>
      <c r="AD152" s="435"/>
      <c r="AE152" s="435"/>
      <c r="AF152" s="435"/>
      <c r="AG152" s="436"/>
      <c r="AH152" s="410" t="s">
        <v>996</v>
      </c>
    </row>
    <row r="153" spans="1:34" ht="15" customHeight="1" x14ac:dyDescent="0.25">
      <c r="A153" s="411" t="s">
        <v>1253</v>
      </c>
      <c r="B153" s="429" t="s">
        <v>1264</v>
      </c>
      <c r="C153" s="430"/>
      <c r="D153" s="430"/>
      <c r="E153" s="430"/>
      <c r="F153" s="430"/>
      <c r="G153" s="431" t="s">
        <v>1265</v>
      </c>
      <c r="H153" s="432"/>
      <c r="I153" s="432"/>
      <c r="J153" s="432"/>
      <c r="K153" s="432"/>
      <c r="L153" s="432"/>
      <c r="M153" s="432"/>
      <c r="N153" s="432"/>
      <c r="O153" s="432"/>
      <c r="P153" s="432"/>
      <c r="Q153" s="432"/>
      <c r="R153" s="432"/>
      <c r="S153" s="432"/>
      <c r="T153" s="432"/>
      <c r="U153" s="432"/>
      <c r="V153" s="432"/>
      <c r="W153" s="432"/>
      <c r="X153" s="432"/>
      <c r="Y153" s="432"/>
      <c r="Z153" s="432"/>
      <c r="AA153" s="432"/>
      <c r="AB153" s="433"/>
      <c r="AC153" s="434">
        <v>0</v>
      </c>
      <c r="AD153" s="435"/>
      <c r="AE153" s="435"/>
      <c r="AF153" s="435"/>
      <c r="AG153" s="436"/>
      <c r="AH153" s="410" t="s">
        <v>996</v>
      </c>
    </row>
    <row r="154" spans="1:34" ht="15" customHeight="1" x14ac:dyDescent="0.25">
      <c r="A154" s="411" t="s">
        <v>1253</v>
      </c>
      <c r="B154" s="429" t="s">
        <v>1266</v>
      </c>
      <c r="C154" s="430"/>
      <c r="D154" s="430"/>
      <c r="E154" s="430"/>
      <c r="F154" s="430"/>
      <c r="G154" s="431" t="s">
        <v>1267</v>
      </c>
      <c r="H154" s="432"/>
      <c r="I154" s="432"/>
      <c r="J154" s="432"/>
      <c r="K154" s="432"/>
      <c r="L154" s="432"/>
      <c r="M154" s="432"/>
      <c r="N154" s="432"/>
      <c r="O154" s="432"/>
      <c r="P154" s="432"/>
      <c r="Q154" s="432"/>
      <c r="R154" s="432"/>
      <c r="S154" s="432"/>
      <c r="T154" s="432"/>
      <c r="U154" s="432"/>
      <c r="V154" s="432"/>
      <c r="W154" s="432"/>
      <c r="X154" s="432"/>
      <c r="Y154" s="432"/>
      <c r="Z154" s="432"/>
      <c r="AA154" s="432"/>
      <c r="AB154" s="433"/>
      <c r="AC154" s="434">
        <v>0</v>
      </c>
      <c r="AD154" s="435"/>
      <c r="AE154" s="435"/>
      <c r="AF154" s="435"/>
      <c r="AG154" s="436"/>
      <c r="AH154" s="410" t="s">
        <v>996</v>
      </c>
    </row>
    <row r="155" spans="1:34" ht="15" customHeight="1" x14ac:dyDescent="0.25">
      <c r="A155" s="411" t="s">
        <v>1253</v>
      </c>
      <c r="B155" s="429" t="s">
        <v>1268</v>
      </c>
      <c r="C155" s="430"/>
      <c r="D155" s="430"/>
      <c r="E155" s="430"/>
      <c r="F155" s="430"/>
      <c r="G155" s="431" t="s">
        <v>1269</v>
      </c>
      <c r="H155" s="432"/>
      <c r="I155" s="432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434">
        <v>0</v>
      </c>
      <c r="AD155" s="435"/>
      <c r="AE155" s="435"/>
      <c r="AF155" s="435"/>
      <c r="AG155" s="436"/>
      <c r="AH155" s="410" t="s">
        <v>996</v>
      </c>
    </row>
    <row r="156" spans="1:34" ht="15" customHeight="1" x14ac:dyDescent="0.25">
      <c r="A156" s="411" t="s">
        <v>1253</v>
      </c>
      <c r="B156" s="429" t="s">
        <v>1270</v>
      </c>
      <c r="C156" s="430"/>
      <c r="D156" s="430"/>
      <c r="E156" s="430"/>
      <c r="F156" s="430"/>
      <c r="G156" s="431" t="s">
        <v>1271</v>
      </c>
      <c r="H156" s="432"/>
      <c r="I156" s="432"/>
      <c r="J156" s="432"/>
      <c r="K156" s="432"/>
      <c r="L156" s="432"/>
      <c r="M156" s="432"/>
      <c r="N156" s="432"/>
      <c r="O156" s="432"/>
      <c r="P156" s="432"/>
      <c r="Q156" s="432"/>
      <c r="R156" s="432"/>
      <c r="S156" s="432"/>
      <c r="T156" s="432"/>
      <c r="U156" s="432"/>
      <c r="V156" s="432"/>
      <c r="W156" s="432"/>
      <c r="X156" s="432"/>
      <c r="Y156" s="432"/>
      <c r="Z156" s="432"/>
      <c r="AA156" s="432"/>
      <c r="AB156" s="433"/>
      <c r="AC156" s="434">
        <v>16953</v>
      </c>
      <c r="AD156" s="435"/>
      <c r="AE156" s="435"/>
      <c r="AF156" s="435"/>
      <c r="AG156" s="436"/>
      <c r="AH156" s="410" t="s">
        <v>996</v>
      </c>
    </row>
    <row r="157" spans="1:34" ht="15" customHeight="1" x14ac:dyDescent="0.25">
      <c r="A157" s="411" t="s">
        <v>1253</v>
      </c>
      <c r="B157" s="429" t="s">
        <v>1272</v>
      </c>
      <c r="C157" s="430"/>
      <c r="D157" s="430"/>
      <c r="E157" s="430"/>
      <c r="F157" s="430"/>
      <c r="G157" s="431" t="s">
        <v>1273</v>
      </c>
      <c r="H157" s="432"/>
      <c r="I157" s="432"/>
      <c r="J157" s="432"/>
      <c r="K157" s="432"/>
      <c r="L157" s="432"/>
      <c r="M157" s="432"/>
      <c r="N157" s="432"/>
      <c r="O157" s="432"/>
      <c r="P157" s="432"/>
      <c r="Q157" s="432"/>
      <c r="R157" s="432"/>
      <c r="S157" s="432"/>
      <c r="T157" s="432"/>
      <c r="U157" s="432"/>
      <c r="V157" s="432"/>
      <c r="W157" s="432"/>
      <c r="X157" s="432"/>
      <c r="Y157" s="432"/>
      <c r="Z157" s="432"/>
      <c r="AA157" s="432"/>
      <c r="AB157" s="433"/>
      <c r="AC157" s="434">
        <v>0</v>
      </c>
      <c r="AD157" s="435"/>
      <c r="AE157" s="435"/>
      <c r="AF157" s="435"/>
      <c r="AG157" s="436"/>
      <c r="AH157" s="410" t="s">
        <v>996</v>
      </c>
    </row>
    <row r="158" spans="1:34" ht="15" customHeight="1" x14ac:dyDescent="0.25">
      <c r="A158" s="494"/>
      <c r="B158" s="429" t="s">
        <v>1274</v>
      </c>
      <c r="C158" s="430"/>
      <c r="D158" s="430"/>
      <c r="E158" s="430"/>
      <c r="F158" s="430"/>
      <c r="G158" s="431" t="s">
        <v>1275</v>
      </c>
      <c r="H158" s="432"/>
      <c r="I158" s="432"/>
      <c r="J158" s="432"/>
      <c r="K158" s="432"/>
      <c r="L158" s="432"/>
      <c r="M158" s="432"/>
      <c r="N158" s="432"/>
      <c r="O158" s="432"/>
      <c r="P158" s="432"/>
      <c r="Q158" s="432"/>
      <c r="R158" s="432"/>
      <c r="S158" s="432"/>
      <c r="T158" s="432"/>
      <c r="U158" s="432"/>
      <c r="V158" s="432"/>
      <c r="W158" s="432"/>
      <c r="X158" s="432"/>
      <c r="Y158" s="432"/>
      <c r="Z158" s="432"/>
      <c r="AA158" s="432"/>
      <c r="AB158" s="433"/>
      <c r="AC158" s="473">
        <v>19701</v>
      </c>
      <c r="AD158" s="474"/>
      <c r="AE158" s="474"/>
      <c r="AF158" s="474"/>
      <c r="AG158" s="475"/>
      <c r="AH158" s="410" t="s">
        <v>996</v>
      </c>
    </row>
    <row r="159" spans="1:34" ht="15" customHeight="1" x14ac:dyDescent="0.25">
      <c r="A159" s="411" t="s">
        <v>1253</v>
      </c>
      <c r="B159" s="429" t="s">
        <v>1276</v>
      </c>
      <c r="C159" s="430"/>
      <c r="D159" s="430"/>
      <c r="E159" s="430"/>
      <c r="F159" s="430"/>
      <c r="G159" s="431" t="s">
        <v>1277</v>
      </c>
      <c r="H159" s="432"/>
      <c r="I159" s="432"/>
      <c r="J159" s="432"/>
      <c r="K159" s="432"/>
      <c r="L159" s="432"/>
      <c r="M159" s="432"/>
      <c r="N159" s="432"/>
      <c r="O159" s="432"/>
      <c r="P159" s="432"/>
      <c r="Q159" s="432"/>
      <c r="R159" s="432"/>
      <c r="S159" s="432"/>
      <c r="T159" s="432"/>
      <c r="U159" s="432"/>
      <c r="V159" s="432"/>
      <c r="W159" s="432"/>
      <c r="X159" s="432"/>
      <c r="Y159" s="432"/>
      <c r="Z159" s="432"/>
      <c r="AA159" s="432"/>
      <c r="AB159" s="433"/>
      <c r="AC159" s="434">
        <v>19701</v>
      </c>
      <c r="AD159" s="435"/>
      <c r="AE159" s="435"/>
      <c r="AF159" s="435"/>
      <c r="AG159" s="436"/>
      <c r="AH159" s="410" t="s">
        <v>996</v>
      </c>
    </row>
    <row r="160" spans="1:34" ht="15" customHeight="1" x14ac:dyDescent="0.25">
      <c r="A160" s="411" t="s">
        <v>1253</v>
      </c>
      <c r="B160" s="429" t="s">
        <v>1278</v>
      </c>
      <c r="C160" s="430"/>
      <c r="D160" s="430"/>
      <c r="E160" s="430"/>
      <c r="F160" s="430"/>
      <c r="G160" s="431" t="s">
        <v>1279</v>
      </c>
      <c r="H160" s="432"/>
      <c r="I160" s="432"/>
      <c r="J160" s="432"/>
      <c r="K160" s="432"/>
      <c r="L160" s="432"/>
      <c r="M160" s="432"/>
      <c r="N160" s="432"/>
      <c r="O160" s="432"/>
      <c r="P160" s="432"/>
      <c r="Q160" s="432"/>
      <c r="R160" s="432"/>
      <c r="S160" s="432"/>
      <c r="T160" s="432"/>
      <c r="U160" s="432"/>
      <c r="V160" s="432"/>
      <c r="W160" s="432"/>
      <c r="X160" s="432"/>
      <c r="Y160" s="432"/>
      <c r="Z160" s="432"/>
      <c r="AA160" s="432"/>
      <c r="AB160" s="433"/>
      <c r="AC160" s="434">
        <v>0</v>
      </c>
      <c r="AD160" s="435"/>
      <c r="AE160" s="435"/>
      <c r="AF160" s="435"/>
      <c r="AG160" s="436"/>
      <c r="AH160" s="410" t="s">
        <v>996</v>
      </c>
    </row>
    <row r="161" spans="1:34" ht="15" customHeight="1" x14ac:dyDescent="0.25">
      <c r="A161" s="411" t="s">
        <v>1253</v>
      </c>
      <c r="B161" s="429" t="s">
        <v>1280</v>
      </c>
      <c r="C161" s="430"/>
      <c r="D161" s="430"/>
      <c r="E161" s="430"/>
      <c r="F161" s="430"/>
      <c r="G161" s="431" t="s">
        <v>1281</v>
      </c>
      <c r="H161" s="432"/>
      <c r="I161" s="432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/>
      <c r="W161" s="432"/>
      <c r="X161" s="432"/>
      <c r="Y161" s="432"/>
      <c r="Z161" s="432"/>
      <c r="AA161" s="432"/>
      <c r="AB161" s="433"/>
      <c r="AC161" s="434">
        <v>0</v>
      </c>
      <c r="AD161" s="435"/>
      <c r="AE161" s="435"/>
      <c r="AF161" s="435"/>
      <c r="AG161" s="436"/>
      <c r="AH161" s="410" t="s">
        <v>996</v>
      </c>
    </row>
    <row r="162" spans="1:34" ht="15" customHeight="1" x14ac:dyDescent="0.25">
      <c r="A162" s="411" t="s">
        <v>1253</v>
      </c>
      <c r="B162" s="429" t="s">
        <v>1282</v>
      </c>
      <c r="C162" s="430"/>
      <c r="D162" s="430"/>
      <c r="E162" s="430"/>
      <c r="F162" s="430"/>
      <c r="G162" s="431" t="s">
        <v>1283</v>
      </c>
      <c r="H162" s="432"/>
      <c r="I162" s="432"/>
      <c r="J162" s="432"/>
      <c r="K162" s="432"/>
      <c r="L162" s="432"/>
      <c r="M162" s="432"/>
      <c r="N162" s="432"/>
      <c r="O162" s="432"/>
      <c r="P162" s="432"/>
      <c r="Q162" s="432"/>
      <c r="R162" s="432"/>
      <c r="S162" s="432"/>
      <c r="T162" s="432"/>
      <c r="U162" s="432"/>
      <c r="V162" s="432"/>
      <c r="W162" s="432"/>
      <c r="X162" s="432"/>
      <c r="Y162" s="432"/>
      <c r="Z162" s="432"/>
      <c r="AA162" s="432"/>
      <c r="AB162" s="433"/>
      <c r="AC162" s="434">
        <v>0</v>
      </c>
      <c r="AD162" s="435"/>
      <c r="AE162" s="435"/>
      <c r="AF162" s="435"/>
      <c r="AG162" s="436"/>
      <c r="AH162" s="410" t="s">
        <v>996</v>
      </c>
    </row>
    <row r="163" spans="1:34" ht="15" customHeight="1" x14ac:dyDescent="0.25">
      <c r="A163" s="411" t="s">
        <v>1253</v>
      </c>
      <c r="B163" s="437" t="s">
        <v>1284</v>
      </c>
      <c r="C163" s="495"/>
      <c r="D163" s="495"/>
      <c r="E163" s="495"/>
      <c r="F163" s="495"/>
      <c r="G163" s="439" t="s">
        <v>1285</v>
      </c>
      <c r="H163" s="496"/>
      <c r="I163" s="496"/>
      <c r="J163" s="496"/>
      <c r="K163" s="496"/>
      <c r="L163" s="496"/>
      <c r="M163" s="496"/>
      <c r="N163" s="496"/>
      <c r="O163" s="496"/>
      <c r="P163" s="496"/>
      <c r="Q163" s="496"/>
      <c r="R163" s="496"/>
      <c r="S163" s="496"/>
      <c r="T163" s="496"/>
      <c r="U163" s="496"/>
      <c r="V163" s="496"/>
      <c r="W163" s="496"/>
      <c r="X163" s="496"/>
      <c r="Y163" s="496"/>
      <c r="Z163" s="496"/>
      <c r="AA163" s="496"/>
      <c r="AB163" s="497"/>
      <c r="AC163" s="434">
        <v>0</v>
      </c>
      <c r="AD163" s="435"/>
      <c r="AE163" s="435"/>
      <c r="AF163" s="435"/>
      <c r="AG163" s="436"/>
      <c r="AH163" s="410" t="s">
        <v>996</v>
      </c>
    </row>
    <row r="164" spans="1:34" ht="15" customHeight="1" x14ac:dyDescent="0.25">
      <c r="A164" s="411"/>
      <c r="B164" s="421" t="s">
        <v>1286</v>
      </c>
      <c r="C164" s="422"/>
      <c r="D164" s="422"/>
      <c r="E164" s="422"/>
      <c r="F164" s="422"/>
      <c r="G164" s="423" t="s">
        <v>1287</v>
      </c>
      <c r="H164" s="424"/>
      <c r="I164" s="424"/>
      <c r="J164" s="424"/>
      <c r="K164" s="424"/>
      <c r="L164" s="424"/>
      <c r="M164" s="424"/>
      <c r="N164" s="424"/>
      <c r="O164" s="424"/>
      <c r="P164" s="424"/>
      <c r="Q164" s="424"/>
      <c r="R164" s="424"/>
      <c r="S164" s="424"/>
      <c r="T164" s="424"/>
      <c r="U164" s="424"/>
      <c r="V164" s="424"/>
      <c r="W164" s="424"/>
      <c r="X164" s="424"/>
      <c r="Y164" s="424"/>
      <c r="Z164" s="424"/>
      <c r="AA164" s="424"/>
      <c r="AB164" s="425"/>
      <c r="AC164" s="434">
        <v>0</v>
      </c>
      <c r="AD164" s="435"/>
      <c r="AE164" s="435"/>
      <c r="AF164" s="435"/>
      <c r="AG164" s="436"/>
      <c r="AH164" s="410" t="s">
        <v>996</v>
      </c>
    </row>
    <row r="165" spans="1:34" ht="15" customHeight="1" x14ac:dyDescent="0.25">
      <c r="A165" s="498"/>
      <c r="B165" s="499" t="s">
        <v>1288</v>
      </c>
      <c r="C165" s="500"/>
      <c r="D165" s="500"/>
      <c r="E165" s="500"/>
      <c r="F165" s="500"/>
      <c r="G165" s="501" t="s">
        <v>1289</v>
      </c>
      <c r="H165" s="502"/>
      <c r="I165" s="502"/>
      <c r="J165" s="502"/>
      <c r="K165" s="502"/>
      <c r="L165" s="502"/>
      <c r="M165" s="502"/>
      <c r="N165" s="502"/>
      <c r="O165" s="502"/>
      <c r="P165" s="502"/>
      <c r="Q165" s="502"/>
      <c r="R165" s="502"/>
      <c r="S165" s="502"/>
      <c r="T165" s="502"/>
      <c r="U165" s="502"/>
      <c r="V165" s="502"/>
      <c r="W165" s="502"/>
      <c r="X165" s="502"/>
      <c r="Y165" s="502"/>
      <c r="Z165" s="502"/>
      <c r="AA165" s="502"/>
      <c r="AB165" s="503"/>
      <c r="AC165" s="504">
        <v>71505</v>
      </c>
      <c r="AD165" s="505"/>
      <c r="AE165" s="505"/>
      <c r="AF165" s="505"/>
      <c r="AG165" s="506"/>
      <c r="AH165" s="410" t="s">
        <v>996</v>
      </c>
    </row>
    <row r="166" spans="1:34" ht="15" customHeight="1" x14ac:dyDescent="0.25">
      <c r="A166" s="411"/>
      <c r="B166" s="485" t="s">
        <v>1290</v>
      </c>
      <c r="C166" s="486"/>
      <c r="D166" s="486"/>
      <c r="E166" s="486"/>
      <c r="F166" s="486"/>
      <c r="G166" s="487" t="s">
        <v>1291</v>
      </c>
      <c r="H166" s="488"/>
      <c r="I166" s="488"/>
      <c r="J166" s="488"/>
      <c r="K166" s="488"/>
      <c r="L166" s="488"/>
      <c r="M166" s="488"/>
      <c r="N166" s="488"/>
      <c r="O166" s="488"/>
      <c r="P166" s="488"/>
      <c r="Q166" s="488"/>
      <c r="R166" s="488"/>
      <c r="S166" s="488"/>
      <c r="T166" s="488"/>
      <c r="U166" s="488"/>
      <c r="V166" s="488"/>
      <c r="W166" s="488"/>
      <c r="X166" s="488"/>
      <c r="Y166" s="488"/>
      <c r="Z166" s="488"/>
      <c r="AA166" s="488"/>
      <c r="AB166" s="489"/>
      <c r="AC166" s="473">
        <v>69407</v>
      </c>
      <c r="AD166" s="474"/>
      <c r="AE166" s="474"/>
      <c r="AF166" s="474"/>
      <c r="AG166" s="475"/>
      <c r="AH166" s="410" t="s">
        <v>996</v>
      </c>
    </row>
    <row r="167" spans="1:34" ht="15" customHeight="1" x14ac:dyDescent="0.25">
      <c r="A167" s="411" t="s">
        <v>44</v>
      </c>
      <c r="B167" s="485" t="s">
        <v>1292</v>
      </c>
      <c r="C167" s="486"/>
      <c r="D167" s="486"/>
      <c r="E167" s="486"/>
      <c r="F167" s="486"/>
      <c r="G167" s="487" t="s">
        <v>1293</v>
      </c>
      <c r="H167" s="488"/>
      <c r="I167" s="488"/>
      <c r="J167" s="488"/>
      <c r="K167" s="488"/>
      <c r="L167" s="488"/>
      <c r="M167" s="488"/>
      <c r="N167" s="488"/>
      <c r="O167" s="488"/>
      <c r="P167" s="488"/>
      <c r="Q167" s="488"/>
      <c r="R167" s="488"/>
      <c r="S167" s="488"/>
      <c r="T167" s="488"/>
      <c r="U167" s="488"/>
      <c r="V167" s="488"/>
      <c r="W167" s="488"/>
      <c r="X167" s="488"/>
      <c r="Y167" s="488"/>
      <c r="Z167" s="488"/>
      <c r="AA167" s="488"/>
      <c r="AB167" s="489"/>
      <c r="AC167" s="434">
        <v>0</v>
      </c>
      <c r="AD167" s="435"/>
      <c r="AE167" s="435"/>
      <c r="AF167" s="435"/>
      <c r="AG167" s="436"/>
      <c r="AH167" s="410" t="s">
        <v>996</v>
      </c>
    </row>
    <row r="168" spans="1:34" ht="15" customHeight="1" x14ac:dyDescent="0.25">
      <c r="A168" s="411" t="s">
        <v>1253</v>
      </c>
      <c r="B168" s="485" t="s">
        <v>1294</v>
      </c>
      <c r="C168" s="486"/>
      <c r="D168" s="486"/>
      <c r="E168" s="486"/>
      <c r="F168" s="486"/>
      <c r="G168" s="487" t="s">
        <v>1295</v>
      </c>
      <c r="H168" s="488"/>
      <c r="I168" s="488"/>
      <c r="J168" s="488"/>
      <c r="K168" s="488"/>
      <c r="L168" s="488"/>
      <c r="M168" s="488"/>
      <c r="N168" s="488"/>
      <c r="O168" s="488"/>
      <c r="P168" s="488"/>
      <c r="Q168" s="488"/>
      <c r="R168" s="488"/>
      <c r="S168" s="488"/>
      <c r="T168" s="488"/>
      <c r="U168" s="488"/>
      <c r="V168" s="488"/>
      <c r="W168" s="488"/>
      <c r="X168" s="488"/>
      <c r="Y168" s="488"/>
      <c r="Z168" s="488"/>
      <c r="AA168" s="488"/>
      <c r="AB168" s="489"/>
      <c r="AC168" s="434">
        <v>0</v>
      </c>
      <c r="AD168" s="435"/>
      <c r="AE168" s="435"/>
      <c r="AF168" s="435"/>
      <c r="AG168" s="436"/>
      <c r="AH168" s="410" t="s">
        <v>996</v>
      </c>
    </row>
    <row r="169" spans="1:34" ht="15" customHeight="1" x14ac:dyDescent="0.25">
      <c r="A169" s="411" t="s">
        <v>1253</v>
      </c>
      <c r="B169" s="507" t="s">
        <v>1296</v>
      </c>
      <c r="C169" s="508"/>
      <c r="D169" s="508"/>
      <c r="E169" s="508"/>
      <c r="F169" s="508"/>
      <c r="G169" s="509" t="s">
        <v>1297</v>
      </c>
      <c r="H169" s="510"/>
      <c r="I169" s="510"/>
      <c r="J169" s="510"/>
      <c r="K169" s="510"/>
      <c r="L169" s="510"/>
      <c r="M169" s="510"/>
      <c r="N169" s="510"/>
      <c r="O169" s="510"/>
      <c r="P169" s="510"/>
      <c r="Q169" s="510"/>
      <c r="R169" s="510"/>
      <c r="S169" s="510"/>
      <c r="T169" s="510"/>
      <c r="U169" s="510"/>
      <c r="V169" s="510"/>
      <c r="W169" s="510"/>
      <c r="X169" s="510"/>
      <c r="Y169" s="510"/>
      <c r="Z169" s="510"/>
      <c r="AA169" s="510"/>
      <c r="AB169" s="511"/>
      <c r="AC169" s="434">
        <v>69407</v>
      </c>
      <c r="AD169" s="435"/>
      <c r="AE169" s="435"/>
      <c r="AF169" s="435"/>
      <c r="AG169" s="436"/>
      <c r="AH169" s="410" t="s">
        <v>996</v>
      </c>
    </row>
    <row r="170" spans="1:34" ht="15" customHeight="1" x14ac:dyDescent="0.25">
      <c r="A170" s="411" t="s">
        <v>1253</v>
      </c>
      <c r="B170" s="507" t="s">
        <v>1298</v>
      </c>
      <c r="C170" s="508"/>
      <c r="D170" s="508"/>
      <c r="E170" s="508"/>
      <c r="F170" s="508"/>
      <c r="G170" s="509" t="s">
        <v>1299</v>
      </c>
      <c r="H170" s="510"/>
      <c r="I170" s="510"/>
      <c r="J170" s="510"/>
      <c r="K170" s="510"/>
      <c r="L170" s="510"/>
      <c r="M170" s="510"/>
      <c r="N170" s="510"/>
      <c r="O170" s="510"/>
      <c r="P170" s="510"/>
      <c r="Q170" s="510"/>
      <c r="R170" s="510"/>
      <c r="S170" s="510"/>
      <c r="T170" s="510"/>
      <c r="U170" s="510"/>
      <c r="V170" s="510"/>
      <c r="W170" s="510"/>
      <c r="X170" s="510"/>
      <c r="Y170" s="510"/>
      <c r="Z170" s="510"/>
      <c r="AA170" s="510"/>
      <c r="AB170" s="511"/>
      <c r="AC170" s="434">
        <v>0</v>
      </c>
      <c r="AD170" s="435"/>
      <c r="AE170" s="435"/>
      <c r="AF170" s="435"/>
      <c r="AG170" s="436"/>
      <c r="AH170" s="410" t="s">
        <v>996</v>
      </c>
    </row>
    <row r="171" spans="1:34" ht="15" customHeight="1" x14ac:dyDescent="0.25">
      <c r="A171" s="411" t="s">
        <v>113</v>
      </c>
      <c r="B171" s="429" t="s">
        <v>1300</v>
      </c>
      <c r="C171" s="430"/>
      <c r="D171" s="430"/>
      <c r="E171" s="430"/>
      <c r="F171" s="430"/>
      <c r="G171" s="431" t="s">
        <v>1301</v>
      </c>
      <c r="H171" s="432"/>
      <c r="I171" s="432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434">
        <v>2098</v>
      </c>
      <c r="AD171" s="435"/>
      <c r="AE171" s="435"/>
      <c r="AF171" s="435"/>
      <c r="AG171" s="436"/>
      <c r="AH171" s="410" t="s">
        <v>996</v>
      </c>
    </row>
    <row r="172" spans="1:34" ht="15" customHeight="1" x14ac:dyDescent="0.25">
      <c r="A172" s="411"/>
      <c r="B172" s="421" t="s">
        <v>1302</v>
      </c>
      <c r="C172" s="422"/>
      <c r="D172" s="422"/>
      <c r="E172" s="422"/>
      <c r="F172" s="422"/>
      <c r="G172" s="423" t="s">
        <v>1303</v>
      </c>
      <c r="H172" s="424"/>
      <c r="I172" s="424"/>
      <c r="J172" s="424"/>
      <c r="K172" s="424"/>
      <c r="L172" s="424"/>
      <c r="M172" s="424"/>
      <c r="N172" s="424"/>
      <c r="O172" s="424"/>
      <c r="P172" s="424"/>
      <c r="Q172" s="424"/>
      <c r="R172" s="424"/>
      <c r="S172" s="424"/>
      <c r="T172" s="424"/>
      <c r="U172" s="424"/>
      <c r="V172" s="424"/>
      <c r="W172" s="424"/>
      <c r="X172" s="424"/>
      <c r="Y172" s="424"/>
      <c r="Z172" s="424"/>
      <c r="AA172" s="424"/>
      <c r="AB172" s="425"/>
      <c r="AC172" s="426">
        <v>0</v>
      </c>
      <c r="AD172" s="427"/>
      <c r="AE172" s="427"/>
      <c r="AF172" s="427"/>
      <c r="AG172" s="428"/>
      <c r="AH172" s="410" t="s">
        <v>996</v>
      </c>
    </row>
    <row r="173" spans="1:34" ht="15" customHeight="1" x14ac:dyDescent="0.25">
      <c r="A173" s="411"/>
      <c r="B173" s="485" t="s">
        <v>1304</v>
      </c>
      <c r="C173" s="486"/>
      <c r="D173" s="486"/>
      <c r="E173" s="486"/>
      <c r="F173" s="486"/>
      <c r="G173" s="487" t="s">
        <v>1305</v>
      </c>
      <c r="H173" s="488"/>
      <c r="I173" s="488"/>
      <c r="J173" s="488"/>
      <c r="K173" s="488"/>
      <c r="L173" s="488"/>
      <c r="M173" s="488"/>
      <c r="N173" s="488"/>
      <c r="O173" s="488"/>
      <c r="P173" s="488"/>
      <c r="Q173" s="488"/>
      <c r="R173" s="488"/>
      <c r="S173" s="488"/>
      <c r="T173" s="488"/>
      <c r="U173" s="488"/>
      <c r="V173" s="488"/>
      <c r="W173" s="488"/>
      <c r="X173" s="488"/>
      <c r="Y173" s="488"/>
      <c r="Z173" s="488"/>
      <c r="AA173" s="488"/>
      <c r="AB173" s="489"/>
      <c r="AC173" s="434">
        <v>0</v>
      </c>
      <c r="AD173" s="435"/>
      <c r="AE173" s="435"/>
      <c r="AF173" s="435"/>
      <c r="AG173" s="436"/>
      <c r="AH173" s="410" t="s">
        <v>996</v>
      </c>
    </row>
    <row r="174" spans="1:34" ht="15" customHeight="1" x14ac:dyDescent="0.25">
      <c r="A174" s="411"/>
      <c r="B174" s="429" t="s">
        <v>1306</v>
      </c>
      <c r="C174" s="430"/>
      <c r="D174" s="430"/>
      <c r="E174" s="430"/>
      <c r="F174" s="430"/>
      <c r="G174" s="431" t="s">
        <v>1307</v>
      </c>
      <c r="H174" s="432"/>
      <c r="I174" s="432"/>
      <c r="J174" s="432"/>
      <c r="K174" s="432"/>
      <c r="L174" s="432"/>
      <c r="M174" s="432"/>
      <c r="N174" s="432"/>
      <c r="O174" s="432"/>
      <c r="P174" s="432"/>
      <c r="Q174" s="432"/>
      <c r="R174" s="432"/>
      <c r="S174" s="432"/>
      <c r="T174" s="432"/>
      <c r="U174" s="432"/>
      <c r="V174" s="432"/>
      <c r="W174" s="432"/>
      <c r="X174" s="432"/>
      <c r="Y174" s="432"/>
      <c r="Z174" s="432"/>
      <c r="AA174" s="432"/>
      <c r="AB174" s="433"/>
      <c r="AC174" s="434">
        <v>0</v>
      </c>
      <c r="AD174" s="435"/>
      <c r="AE174" s="435"/>
      <c r="AF174" s="435"/>
      <c r="AG174" s="436"/>
      <c r="AH174" s="410" t="s">
        <v>996</v>
      </c>
    </row>
    <row r="175" spans="1:34" ht="15" customHeight="1" x14ac:dyDescent="0.25">
      <c r="A175" s="411"/>
      <c r="B175" s="429" t="s">
        <v>1308</v>
      </c>
      <c r="C175" s="430"/>
      <c r="D175" s="430"/>
      <c r="E175" s="430"/>
      <c r="F175" s="430"/>
      <c r="G175" s="431" t="s">
        <v>1309</v>
      </c>
      <c r="H175" s="432"/>
      <c r="I175" s="432"/>
      <c r="J175" s="432"/>
      <c r="K175" s="432"/>
      <c r="L175" s="432"/>
      <c r="M175" s="432"/>
      <c r="N175" s="432"/>
      <c r="O175" s="432"/>
      <c r="P175" s="432"/>
      <c r="Q175" s="432"/>
      <c r="R175" s="432"/>
      <c r="S175" s="432"/>
      <c r="T175" s="432"/>
      <c r="U175" s="432"/>
      <c r="V175" s="432"/>
      <c r="W175" s="432"/>
      <c r="X175" s="432"/>
      <c r="Y175" s="432"/>
      <c r="Z175" s="432"/>
      <c r="AA175" s="432"/>
      <c r="AB175" s="433"/>
      <c r="AC175" s="434">
        <v>0</v>
      </c>
      <c r="AD175" s="435"/>
      <c r="AE175" s="435"/>
      <c r="AF175" s="435"/>
      <c r="AG175" s="436"/>
      <c r="AH175" s="410" t="s">
        <v>996</v>
      </c>
    </row>
    <row r="176" spans="1:34" ht="15" customHeight="1" x14ac:dyDescent="0.25">
      <c r="A176" s="411"/>
      <c r="B176" s="421" t="s">
        <v>1310</v>
      </c>
      <c r="C176" s="422"/>
      <c r="D176" s="422"/>
      <c r="E176" s="422"/>
      <c r="F176" s="422"/>
      <c r="G176" s="423" t="s">
        <v>1311</v>
      </c>
      <c r="H176" s="424"/>
      <c r="I176" s="424"/>
      <c r="J176" s="424"/>
      <c r="K176" s="424"/>
      <c r="L176" s="424"/>
      <c r="M176" s="424"/>
      <c r="N176" s="424"/>
      <c r="O176" s="424"/>
      <c r="P176" s="424"/>
      <c r="Q176" s="424"/>
      <c r="R176" s="424"/>
      <c r="S176" s="424"/>
      <c r="T176" s="424"/>
      <c r="U176" s="424"/>
      <c r="V176" s="424"/>
      <c r="W176" s="424"/>
      <c r="X176" s="424"/>
      <c r="Y176" s="424"/>
      <c r="Z176" s="424"/>
      <c r="AA176" s="424"/>
      <c r="AB176" s="425"/>
      <c r="AC176" s="434">
        <v>42</v>
      </c>
      <c r="AD176" s="435"/>
      <c r="AE176" s="435"/>
      <c r="AF176" s="435"/>
      <c r="AG176" s="436"/>
      <c r="AH176" s="410" t="s">
        <v>996</v>
      </c>
    </row>
    <row r="177" spans="1:34" ht="15" customHeight="1" x14ac:dyDescent="0.25">
      <c r="A177" s="411"/>
      <c r="B177" s="421" t="s">
        <v>1312</v>
      </c>
      <c r="C177" s="422"/>
      <c r="D177" s="422"/>
      <c r="E177" s="422"/>
      <c r="F177" s="422"/>
      <c r="G177" s="423" t="s">
        <v>1313</v>
      </c>
      <c r="H177" s="424"/>
      <c r="I177" s="424"/>
      <c r="J177" s="424"/>
      <c r="K177" s="424"/>
      <c r="L177" s="424"/>
      <c r="M177" s="424"/>
      <c r="N177" s="424"/>
      <c r="O177" s="424"/>
      <c r="P177" s="424"/>
      <c r="Q177" s="424"/>
      <c r="R177" s="424"/>
      <c r="S177" s="424"/>
      <c r="T177" s="424"/>
      <c r="U177" s="424"/>
      <c r="V177" s="424"/>
      <c r="W177" s="424"/>
      <c r="X177" s="424"/>
      <c r="Y177" s="424"/>
      <c r="Z177" s="424"/>
      <c r="AA177" s="424"/>
      <c r="AB177" s="425"/>
      <c r="AC177" s="426">
        <v>19124</v>
      </c>
      <c r="AD177" s="427"/>
      <c r="AE177" s="427"/>
      <c r="AF177" s="427"/>
      <c r="AG177" s="428"/>
      <c r="AH177" s="410" t="s">
        <v>996</v>
      </c>
    </row>
    <row r="178" spans="1:34" ht="15" customHeight="1" x14ac:dyDescent="0.25">
      <c r="A178" s="411"/>
      <c r="B178" s="429" t="s">
        <v>1314</v>
      </c>
      <c r="C178" s="430"/>
      <c r="D178" s="430"/>
      <c r="E178" s="430"/>
      <c r="F178" s="430"/>
      <c r="G178" s="431" t="s">
        <v>1315</v>
      </c>
      <c r="H178" s="432"/>
      <c r="I178" s="432"/>
      <c r="J178" s="432"/>
      <c r="K178" s="432"/>
      <c r="L178" s="432"/>
      <c r="M178" s="432"/>
      <c r="N178" s="432"/>
      <c r="O178" s="432"/>
      <c r="P178" s="432"/>
      <c r="Q178" s="432"/>
      <c r="R178" s="432"/>
      <c r="S178" s="432"/>
      <c r="T178" s="432"/>
      <c r="U178" s="432"/>
      <c r="V178" s="432"/>
      <c r="W178" s="432"/>
      <c r="X178" s="432"/>
      <c r="Y178" s="432"/>
      <c r="Z178" s="432"/>
      <c r="AA178" s="432"/>
      <c r="AB178" s="433"/>
      <c r="AC178" s="434">
        <v>15911</v>
      </c>
      <c r="AD178" s="435"/>
      <c r="AE178" s="435"/>
      <c r="AF178" s="435"/>
      <c r="AG178" s="436"/>
      <c r="AH178" s="410" t="s">
        <v>996</v>
      </c>
    </row>
    <row r="179" spans="1:34" ht="15" customHeight="1" x14ac:dyDescent="0.25">
      <c r="A179" s="411"/>
      <c r="B179" s="429" t="s">
        <v>1316</v>
      </c>
      <c r="C179" s="430"/>
      <c r="D179" s="430"/>
      <c r="E179" s="430"/>
      <c r="F179" s="430"/>
      <c r="G179" s="431" t="s">
        <v>1317</v>
      </c>
      <c r="H179" s="432"/>
      <c r="I179" s="432"/>
      <c r="J179" s="432"/>
      <c r="K179" s="432"/>
      <c r="L179" s="432"/>
      <c r="M179" s="432"/>
      <c r="N179" s="432"/>
      <c r="O179" s="432"/>
      <c r="P179" s="432"/>
      <c r="Q179" s="432"/>
      <c r="R179" s="432"/>
      <c r="S179" s="432"/>
      <c r="T179" s="432"/>
      <c r="U179" s="432"/>
      <c r="V179" s="432"/>
      <c r="W179" s="432"/>
      <c r="X179" s="432"/>
      <c r="Y179" s="432"/>
      <c r="Z179" s="432"/>
      <c r="AA179" s="432"/>
      <c r="AB179" s="433"/>
      <c r="AC179" s="434">
        <v>0</v>
      </c>
      <c r="AD179" s="435"/>
      <c r="AE179" s="435"/>
      <c r="AF179" s="435"/>
      <c r="AG179" s="436"/>
      <c r="AH179" s="410" t="s">
        <v>996</v>
      </c>
    </row>
    <row r="180" spans="1:34" ht="15" customHeight="1" x14ac:dyDescent="0.25">
      <c r="A180" s="411"/>
      <c r="B180" s="429" t="s">
        <v>1318</v>
      </c>
      <c r="C180" s="430"/>
      <c r="D180" s="430"/>
      <c r="E180" s="430"/>
      <c r="F180" s="430"/>
      <c r="G180" s="431" t="s">
        <v>1319</v>
      </c>
      <c r="H180" s="432"/>
      <c r="I180" s="432"/>
      <c r="J180" s="432"/>
      <c r="K180" s="432"/>
      <c r="L180" s="432"/>
      <c r="M180" s="432"/>
      <c r="N180" s="432"/>
      <c r="O180" s="432"/>
      <c r="P180" s="432"/>
      <c r="Q180" s="432"/>
      <c r="R180" s="432"/>
      <c r="S180" s="432"/>
      <c r="T180" s="432"/>
      <c r="U180" s="432"/>
      <c r="V180" s="432"/>
      <c r="W180" s="432"/>
      <c r="X180" s="432"/>
      <c r="Y180" s="432"/>
      <c r="Z180" s="432"/>
      <c r="AA180" s="432"/>
      <c r="AB180" s="433"/>
      <c r="AC180" s="434">
        <v>277</v>
      </c>
      <c r="AD180" s="435"/>
      <c r="AE180" s="435"/>
      <c r="AF180" s="435"/>
      <c r="AG180" s="436"/>
      <c r="AH180" s="410" t="s">
        <v>996</v>
      </c>
    </row>
    <row r="181" spans="1:34" ht="15" customHeight="1" x14ac:dyDescent="0.25">
      <c r="A181" s="411"/>
      <c r="B181" s="429" t="s">
        <v>1320</v>
      </c>
      <c r="C181" s="430"/>
      <c r="D181" s="430"/>
      <c r="E181" s="430"/>
      <c r="F181" s="430"/>
      <c r="G181" s="431" t="s">
        <v>1321</v>
      </c>
      <c r="H181" s="432"/>
      <c r="I181" s="432"/>
      <c r="J181" s="432"/>
      <c r="K181" s="432"/>
      <c r="L181" s="432"/>
      <c r="M181" s="432"/>
      <c r="N181" s="432"/>
      <c r="O181" s="432"/>
      <c r="P181" s="432"/>
      <c r="Q181" s="432"/>
      <c r="R181" s="432"/>
      <c r="S181" s="432"/>
      <c r="T181" s="432"/>
      <c r="U181" s="432"/>
      <c r="V181" s="432"/>
      <c r="W181" s="432"/>
      <c r="X181" s="432"/>
      <c r="Y181" s="432"/>
      <c r="Z181" s="432"/>
      <c r="AA181" s="432"/>
      <c r="AB181" s="433"/>
      <c r="AC181" s="434">
        <v>910</v>
      </c>
      <c r="AD181" s="435"/>
      <c r="AE181" s="435"/>
      <c r="AF181" s="435"/>
      <c r="AG181" s="436"/>
      <c r="AH181" s="410" t="s">
        <v>996</v>
      </c>
    </row>
    <row r="182" spans="1:34" ht="15.75" customHeight="1" thickBot="1" x14ac:dyDescent="0.3">
      <c r="A182" s="448"/>
      <c r="B182" s="449" t="s">
        <v>1322</v>
      </c>
      <c r="C182" s="450"/>
      <c r="D182" s="450"/>
      <c r="E182" s="450"/>
      <c r="F182" s="450"/>
      <c r="G182" s="451" t="s">
        <v>1323</v>
      </c>
      <c r="H182" s="452"/>
      <c r="I182" s="452"/>
      <c r="J182" s="452"/>
      <c r="K182" s="452"/>
      <c r="L182" s="452"/>
      <c r="M182" s="452"/>
      <c r="N182" s="452"/>
      <c r="O182" s="452"/>
      <c r="P182" s="452"/>
      <c r="Q182" s="452"/>
      <c r="R182" s="452"/>
      <c r="S182" s="452"/>
      <c r="T182" s="452"/>
      <c r="U182" s="452"/>
      <c r="V182" s="452"/>
      <c r="W182" s="452"/>
      <c r="X182" s="452"/>
      <c r="Y182" s="452"/>
      <c r="Z182" s="452"/>
      <c r="AA182" s="452"/>
      <c r="AB182" s="453"/>
      <c r="AC182" s="454">
        <v>2026</v>
      </c>
      <c r="AD182" s="455"/>
      <c r="AE182" s="455"/>
      <c r="AF182" s="455"/>
      <c r="AG182" s="456"/>
      <c r="AH182" s="410" t="s">
        <v>996</v>
      </c>
    </row>
    <row r="183" spans="1:34" ht="15" customHeight="1" x14ac:dyDescent="0.25">
      <c r="A183" s="442"/>
      <c r="B183" s="457" t="s">
        <v>1324</v>
      </c>
      <c r="C183" s="458"/>
      <c r="D183" s="458"/>
      <c r="E183" s="458"/>
      <c r="F183" s="458"/>
      <c r="G183" s="459" t="s">
        <v>1325</v>
      </c>
      <c r="H183" s="460"/>
      <c r="I183" s="460"/>
      <c r="J183" s="460"/>
      <c r="K183" s="460"/>
      <c r="L183" s="460"/>
      <c r="M183" s="460"/>
      <c r="N183" s="460"/>
      <c r="O183" s="460"/>
      <c r="P183" s="460"/>
      <c r="Q183" s="460"/>
      <c r="R183" s="460"/>
      <c r="S183" s="460"/>
      <c r="T183" s="460"/>
      <c r="U183" s="460"/>
      <c r="V183" s="460"/>
      <c r="W183" s="460"/>
      <c r="X183" s="460"/>
      <c r="Y183" s="460"/>
      <c r="Z183" s="460"/>
      <c r="AA183" s="460"/>
      <c r="AB183" s="461"/>
      <c r="AC183" s="462">
        <v>0</v>
      </c>
      <c r="AD183" s="463"/>
      <c r="AE183" s="463"/>
      <c r="AF183" s="463"/>
      <c r="AG183" s="464"/>
      <c r="AH183" s="410" t="s">
        <v>996</v>
      </c>
    </row>
    <row r="184" spans="1:34" ht="15" customHeight="1" x14ac:dyDescent="0.25">
      <c r="A184" s="411"/>
      <c r="B184" s="421" t="s">
        <v>1326</v>
      </c>
      <c r="C184" s="422"/>
      <c r="D184" s="422"/>
      <c r="E184" s="422"/>
      <c r="F184" s="422"/>
      <c r="G184" s="423" t="s">
        <v>1327</v>
      </c>
      <c r="H184" s="424"/>
      <c r="I184" s="424"/>
      <c r="J184" s="424"/>
      <c r="K184" s="424"/>
      <c r="L184" s="424"/>
      <c r="M184" s="424"/>
      <c r="N184" s="424"/>
      <c r="O184" s="424"/>
      <c r="P184" s="424"/>
      <c r="Q184" s="424"/>
      <c r="R184" s="424"/>
      <c r="S184" s="424"/>
      <c r="T184" s="424"/>
      <c r="U184" s="424"/>
      <c r="V184" s="424"/>
      <c r="W184" s="424"/>
      <c r="X184" s="424"/>
      <c r="Y184" s="424"/>
      <c r="Z184" s="424"/>
      <c r="AA184" s="424"/>
      <c r="AB184" s="425"/>
      <c r="AC184" s="434">
        <v>0</v>
      </c>
      <c r="AD184" s="435"/>
      <c r="AE184" s="435"/>
      <c r="AF184" s="435"/>
      <c r="AG184" s="436"/>
      <c r="AH184" s="410" t="s">
        <v>996</v>
      </c>
    </row>
    <row r="185" spans="1:34" ht="15.75" customHeight="1" thickBot="1" x14ac:dyDescent="0.3">
      <c r="A185" s="448"/>
      <c r="B185" s="512" t="s">
        <v>1328</v>
      </c>
      <c r="C185" s="513"/>
      <c r="D185" s="513"/>
      <c r="E185" s="513"/>
      <c r="F185" s="513"/>
      <c r="G185" s="514" t="s">
        <v>1329</v>
      </c>
      <c r="H185" s="515"/>
      <c r="I185" s="515"/>
      <c r="J185" s="515"/>
      <c r="K185" s="515"/>
      <c r="L185" s="515"/>
      <c r="M185" s="515"/>
      <c r="N185" s="515"/>
      <c r="O185" s="515"/>
      <c r="P185" s="515"/>
      <c r="Q185" s="515"/>
      <c r="R185" s="515"/>
      <c r="S185" s="515"/>
      <c r="T185" s="515"/>
      <c r="U185" s="515"/>
      <c r="V185" s="515"/>
      <c r="W185" s="515"/>
      <c r="X185" s="515"/>
      <c r="Y185" s="515"/>
      <c r="Z185" s="515"/>
      <c r="AA185" s="515"/>
      <c r="AB185" s="516"/>
      <c r="AC185" s="454">
        <v>0</v>
      </c>
      <c r="AD185" s="455"/>
      <c r="AE185" s="455"/>
      <c r="AF185" s="455"/>
      <c r="AG185" s="456"/>
      <c r="AH185" s="410" t="s">
        <v>996</v>
      </c>
    </row>
    <row r="186" spans="1:34" ht="15" customHeight="1" x14ac:dyDescent="0.25">
      <c r="A186" s="442"/>
      <c r="B186" s="457" t="s">
        <v>1330</v>
      </c>
      <c r="C186" s="458"/>
      <c r="D186" s="458"/>
      <c r="E186" s="458"/>
      <c r="F186" s="458"/>
      <c r="G186" s="459" t="s">
        <v>1331</v>
      </c>
      <c r="H186" s="460"/>
      <c r="I186" s="460"/>
      <c r="J186" s="460"/>
      <c r="K186" s="460"/>
      <c r="L186" s="460"/>
      <c r="M186" s="460"/>
      <c r="N186" s="460"/>
      <c r="O186" s="460"/>
      <c r="P186" s="460"/>
      <c r="Q186" s="460"/>
      <c r="R186" s="460"/>
      <c r="S186" s="460"/>
      <c r="T186" s="460"/>
      <c r="U186" s="460"/>
      <c r="V186" s="460"/>
      <c r="W186" s="460"/>
      <c r="X186" s="460"/>
      <c r="Y186" s="460"/>
      <c r="Z186" s="460"/>
      <c r="AA186" s="460"/>
      <c r="AB186" s="461"/>
      <c r="AC186" s="462">
        <v>6685</v>
      </c>
      <c r="AD186" s="463"/>
      <c r="AE186" s="463"/>
      <c r="AF186" s="463"/>
      <c r="AG186" s="464"/>
      <c r="AH186" s="410" t="s">
        <v>996</v>
      </c>
    </row>
    <row r="187" spans="1:34" ht="15" customHeight="1" x14ac:dyDescent="0.25">
      <c r="A187" s="411"/>
      <c r="B187" s="421" t="s">
        <v>1332</v>
      </c>
      <c r="C187" s="422"/>
      <c r="D187" s="422"/>
      <c r="E187" s="422"/>
      <c r="F187" s="422"/>
      <c r="G187" s="423" t="s">
        <v>1333</v>
      </c>
      <c r="H187" s="424"/>
      <c r="I187" s="424"/>
      <c r="J187" s="424"/>
      <c r="K187" s="424"/>
      <c r="L187" s="424"/>
      <c r="M187" s="424"/>
      <c r="N187" s="424"/>
      <c r="O187" s="424"/>
      <c r="P187" s="424"/>
      <c r="Q187" s="424"/>
      <c r="R187" s="424"/>
      <c r="S187" s="424"/>
      <c r="T187" s="424"/>
      <c r="U187" s="424"/>
      <c r="V187" s="424"/>
      <c r="W187" s="424"/>
      <c r="X187" s="424"/>
      <c r="Y187" s="424"/>
      <c r="Z187" s="424"/>
      <c r="AA187" s="424"/>
      <c r="AB187" s="425"/>
      <c r="AC187" s="434">
        <v>0</v>
      </c>
      <c r="AD187" s="435"/>
      <c r="AE187" s="435"/>
      <c r="AF187" s="435"/>
      <c r="AG187" s="436"/>
      <c r="AH187" s="410" t="s">
        <v>996</v>
      </c>
    </row>
    <row r="188" spans="1:34" ht="15" customHeight="1" x14ac:dyDescent="0.25">
      <c r="A188" s="411"/>
      <c r="B188" s="421" t="s">
        <v>1334</v>
      </c>
      <c r="C188" s="422"/>
      <c r="D188" s="422"/>
      <c r="E188" s="422"/>
      <c r="F188" s="422"/>
      <c r="G188" s="423" t="s">
        <v>1335</v>
      </c>
      <c r="H188" s="424"/>
      <c r="I188" s="424"/>
      <c r="J188" s="424"/>
      <c r="K188" s="424"/>
      <c r="L188" s="424"/>
      <c r="M188" s="424"/>
      <c r="N188" s="424"/>
      <c r="O188" s="424"/>
      <c r="P188" s="424"/>
      <c r="Q188" s="424"/>
      <c r="R188" s="424"/>
      <c r="S188" s="424"/>
      <c r="T188" s="424"/>
      <c r="U188" s="424"/>
      <c r="V188" s="424"/>
      <c r="W188" s="424"/>
      <c r="X188" s="424"/>
      <c r="Y188" s="424"/>
      <c r="Z188" s="424"/>
      <c r="AA188" s="424"/>
      <c r="AB188" s="425"/>
      <c r="AC188" s="434">
        <v>0</v>
      </c>
      <c r="AD188" s="435"/>
      <c r="AE188" s="435"/>
      <c r="AF188" s="435"/>
      <c r="AG188" s="436"/>
      <c r="AH188" s="410" t="s">
        <v>996</v>
      </c>
    </row>
    <row r="189" spans="1:34" ht="15" customHeight="1" x14ac:dyDescent="0.25">
      <c r="A189" s="411"/>
      <c r="B189" s="421" t="s">
        <v>1336</v>
      </c>
      <c r="C189" s="422"/>
      <c r="D189" s="422"/>
      <c r="E189" s="422"/>
      <c r="F189" s="422"/>
      <c r="G189" s="423" t="s">
        <v>1337</v>
      </c>
      <c r="H189" s="424"/>
      <c r="I189" s="424"/>
      <c r="J189" s="424"/>
      <c r="K189" s="424"/>
      <c r="L189" s="424"/>
      <c r="M189" s="424"/>
      <c r="N189" s="424"/>
      <c r="O189" s="424"/>
      <c r="P189" s="424"/>
      <c r="Q189" s="424"/>
      <c r="R189" s="424"/>
      <c r="S189" s="424"/>
      <c r="T189" s="424"/>
      <c r="U189" s="424"/>
      <c r="V189" s="424"/>
      <c r="W189" s="424"/>
      <c r="X189" s="424"/>
      <c r="Y189" s="424"/>
      <c r="Z189" s="424"/>
      <c r="AA189" s="424"/>
      <c r="AB189" s="425"/>
      <c r="AC189" s="434">
        <v>6635</v>
      </c>
      <c r="AD189" s="435"/>
      <c r="AE189" s="435"/>
      <c r="AF189" s="435"/>
      <c r="AG189" s="436"/>
      <c r="AH189" s="410" t="s">
        <v>996</v>
      </c>
    </row>
    <row r="190" spans="1:34" ht="15.75" customHeight="1" thickBot="1" x14ac:dyDescent="0.3">
      <c r="A190" s="448"/>
      <c r="B190" s="512" t="s">
        <v>1338</v>
      </c>
      <c r="C190" s="513"/>
      <c r="D190" s="513"/>
      <c r="E190" s="513"/>
      <c r="F190" s="513"/>
      <c r="G190" s="514" t="s">
        <v>1339</v>
      </c>
      <c r="H190" s="515"/>
      <c r="I190" s="515"/>
      <c r="J190" s="515"/>
      <c r="K190" s="515"/>
      <c r="L190" s="515"/>
      <c r="M190" s="515"/>
      <c r="N190" s="515"/>
      <c r="O190" s="515"/>
      <c r="P190" s="515"/>
      <c r="Q190" s="515"/>
      <c r="R190" s="515"/>
      <c r="S190" s="515"/>
      <c r="T190" s="515"/>
      <c r="U190" s="515"/>
      <c r="V190" s="515"/>
      <c r="W190" s="515"/>
      <c r="X190" s="515"/>
      <c r="Y190" s="515"/>
      <c r="Z190" s="515"/>
      <c r="AA190" s="515"/>
      <c r="AB190" s="516"/>
      <c r="AC190" s="454">
        <v>50</v>
      </c>
      <c r="AD190" s="455"/>
      <c r="AE190" s="455"/>
      <c r="AF190" s="455"/>
      <c r="AG190" s="456"/>
      <c r="AH190" s="410" t="s">
        <v>996</v>
      </c>
    </row>
    <row r="191" spans="1:34" ht="15" customHeight="1" x14ac:dyDescent="0.25">
      <c r="A191" s="442"/>
      <c r="B191" s="457" t="s">
        <v>1340</v>
      </c>
      <c r="C191" s="458"/>
      <c r="D191" s="458"/>
      <c r="E191" s="458"/>
      <c r="F191" s="458"/>
      <c r="G191" s="459" t="s">
        <v>1341</v>
      </c>
      <c r="H191" s="460"/>
      <c r="I191" s="460"/>
      <c r="J191" s="460"/>
      <c r="K191" s="460"/>
      <c r="L191" s="460"/>
      <c r="M191" s="460"/>
      <c r="N191" s="460"/>
      <c r="O191" s="460"/>
      <c r="P191" s="460"/>
      <c r="Q191" s="460"/>
      <c r="R191" s="460"/>
      <c r="S191" s="460"/>
      <c r="T191" s="460"/>
      <c r="U191" s="460"/>
      <c r="V191" s="460"/>
      <c r="W191" s="460"/>
      <c r="X191" s="460"/>
      <c r="Y191" s="460"/>
      <c r="Z191" s="460"/>
      <c r="AA191" s="460"/>
      <c r="AB191" s="461"/>
      <c r="AC191" s="462">
        <v>0</v>
      </c>
      <c r="AD191" s="463"/>
      <c r="AE191" s="463"/>
      <c r="AF191" s="463"/>
      <c r="AG191" s="464"/>
      <c r="AH191" s="410" t="s">
        <v>996</v>
      </c>
    </row>
    <row r="192" spans="1:34" ht="15" customHeight="1" x14ac:dyDescent="0.25">
      <c r="A192" s="411"/>
      <c r="B192" s="412" t="s">
        <v>1342</v>
      </c>
      <c r="C192" s="413"/>
      <c r="D192" s="413"/>
      <c r="E192" s="413"/>
      <c r="F192" s="413"/>
      <c r="G192" s="414" t="s">
        <v>1343</v>
      </c>
      <c r="H192" s="415"/>
      <c r="I192" s="415"/>
      <c r="J192" s="415"/>
      <c r="K192" s="415"/>
      <c r="L192" s="415"/>
      <c r="M192" s="415"/>
      <c r="N192" s="415"/>
      <c r="O192" s="415"/>
      <c r="P192" s="415"/>
      <c r="Q192" s="415"/>
      <c r="R192" s="415"/>
      <c r="S192" s="415"/>
      <c r="T192" s="415"/>
      <c r="U192" s="415"/>
      <c r="V192" s="415"/>
      <c r="W192" s="415"/>
      <c r="X192" s="415"/>
      <c r="Y192" s="415"/>
      <c r="Z192" s="415"/>
      <c r="AA192" s="415"/>
      <c r="AB192" s="416"/>
      <c r="AC192" s="417">
        <v>0</v>
      </c>
      <c r="AD192" s="418"/>
      <c r="AE192" s="418"/>
      <c r="AF192" s="418"/>
      <c r="AG192" s="419"/>
      <c r="AH192" s="410" t="s">
        <v>996</v>
      </c>
    </row>
    <row r="193" spans="1:34" ht="15" customHeight="1" x14ac:dyDescent="0.25">
      <c r="A193" s="493"/>
      <c r="B193" s="421" t="s">
        <v>1344</v>
      </c>
      <c r="C193" s="422"/>
      <c r="D193" s="422"/>
      <c r="E193" s="422"/>
      <c r="F193" s="422"/>
      <c r="G193" s="423" t="s">
        <v>1345</v>
      </c>
      <c r="H193" s="424"/>
      <c r="I193" s="424"/>
      <c r="J193" s="424"/>
      <c r="K193" s="424"/>
      <c r="L193" s="424"/>
      <c r="M193" s="424"/>
      <c r="N193" s="424"/>
      <c r="O193" s="424"/>
      <c r="P193" s="424"/>
      <c r="Q193" s="424"/>
      <c r="R193" s="424"/>
      <c r="S193" s="424"/>
      <c r="T193" s="424"/>
      <c r="U193" s="424"/>
      <c r="V193" s="424"/>
      <c r="W193" s="424"/>
      <c r="X193" s="424"/>
      <c r="Y193" s="424"/>
      <c r="Z193" s="424"/>
      <c r="AA193" s="424"/>
      <c r="AB193" s="425"/>
      <c r="AC193" s="434">
        <v>0</v>
      </c>
      <c r="AD193" s="435"/>
      <c r="AE193" s="435"/>
      <c r="AF193" s="435"/>
      <c r="AG193" s="436"/>
      <c r="AH193" s="410" t="s">
        <v>996</v>
      </c>
    </row>
    <row r="194" spans="1:34" ht="15" customHeight="1" x14ac:dyDescent="0.25">
      <c r="A194" s="411" t="s">
        <v>44</v>
      </c>
      <c r="B194" s="421" t="s">
        <v>1346</v>
      </c>
      <c r="C194" s="422"/>
      <c r="D194" s="422"/>
      <c r="E194" s="422"/>
      <c r="F194" s="422"/>
      <c r="G194" s="423" t="s">
        <v>1347</v>
      </c>
      <c r="H194" s="424"/>
      <c r="I194" s="424"/>
      <c r="J194" s="424"/>
      <c r="K194" s="424"/>
      <c r="L194" s="424"/>
      <c r="M194" s="424"/>
      <c r="N194" s="424"/>
      <c r="O194" s="424"/>
      <c r="P194" s="424"/>
      <c r="Q194" s="424"/>
      <c r="R194" s="424"/>
      <c r="S194" s="424"/>
      <c r="T194" s="424"/>
      <c r="U194" s="424"/>
      <c r="V194" s="424"/>
      <c r="W194" s="424"/>
      <c r="X194" s="424"/>
      <c r="Y194" s="424"/>
      <c r="Z194" s="424"/>
      <c r="AA194" s="424"/>
      <c r="AB194" s="425"/>
      <c r="AC194" s="434">
        <v>0</v>
      </c>
      <c r="AD194" s="435"/>
      <c r="AE194" s="435"/>
      <c r="AF194" s="435"/>
      <c r="AG194" s="436"/>
      <c r="AH194" s="410" t="s">
        <v>996</v>
      </c>
    </row>
    <row r="195" spans="1:34" ht="15" customHeight="1" x14ac:dyDescent="0.25">
      <c r="A195" s="411"/>
      <c r="B195" s="412" t="s">
        <v>1348</v>
      </c>
      <c r="C195" s="413"/>
      <c r="D195" s="413"/>
      <c r="E195" s="413"/>
      <c r="F195" s="413"/>
      <c r="G195" s="414" t="s">
        <v>1349</v>
      </c>
      <c r="H195" s="415"/>
      <c r="I195" s="415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417">
        <v>0</v>
      </c>
      <c r="AD195" s="418"/>
      <c r="AE195" s="418"/>
      <c r="AF195" s="418"/>
      <c r="AG195" s="419"/>
      <c r="AH195" s="410" t="s">
        <v>996</v>
      </c>
    </row>
    <row r="196" spans="1:34" ht="15" customHeight="1" x14ac:dyDescent="0.25">
      <c r="A196" s="411"/>
      <c r="B196" s="421" t="s">
        <v>1350</v>
      </c>
      <c r="C196" s="422"/>
      <c r="D196" s="422"/>
      <c r="E196" s="422"/>
      <c r="F196" s="422"/>
      <c r="G196" s="423" t="s">
        <v>1351</v>
      </c>
      <c r="H196" s="424"/>
      <c r="I196" s="424"/>
      <c r="J196" s="424"/>
      <c r="K196" s="424"/>
      <c r="L196" s="424"/>
      <c r="M196" s="424"/>
      <c r="N196" s="424"/>
      <c r="O196" s="424"/>
      <c r="P196" s="424"/>
      <c r="Q196" s="424"/>
      <c r="R196" s="424"/>
      <c r="S196" s="424"/>
      <c r="T196" s="424"/>
      <c r="U196" s="424"/>
      <c r="V196" s="424"/>
      <c r="W196" s="424"/>
      <c r="X196" s="424"/>
      <c r="Y196" s="424"/>
      <c r="Z196" s="424"/>
      <c r="AA196" s="424"/>
      <c r="AB196" s="425"/>
      <c r="AC196" s="434">
        <v>0</v>
      </c>
      <c r="AD196" s="435"/>
      <c r="AE196" s="435"/>
      <c r="AF196" s="435"/>
      <c r="AG196" s="436"/>
      <c r="AH196" s="410" t="s">
        <v>996</v>
      </c>
    </row>
    <row r="197" spans="1:34" ht="15.75" customHeight="1" thickBot="1" x14ac:dyDescent="0.3">
      <c r="A197" s="448" t="s">
        <v>44</v>
      </c>
      <c r="B197" s="512" t="s">
        <v>1352</v>
      </c>
      <c r="C197" s="513"/>
      <c r="D197" s="513"/>
      <c r="E197" s="513"/>
      <c r="F197" s="513"/>
      <c r="G197" s="514" t="s">
        <v>1353</v>
      </c>
      <c r="H197" s="515"/>
      <c r="I197" s="515"/>
      <c r="J197" s="515"/>
      <c r="K197" s="515"/>
      <c r="L197" s="515"/>
      <c r="M197" s="515"/>
      <c r="N197" s="515"/>
      <c r="O197" s="515"/>
      <c r="P197" s="515"/>
      <c r="Q197" s="515"/>
      <c r="R197" s="515"/>
      <c r="S197" s="515"/>
      <c r="T197" s="515"/>
      <c r="U197" s="515"/>
      <c r="V197" s="515"/>
      <c r="W197" s="515"/>
      <c r="X197" s="515"/>
      <c r="Y197" s="515"/>
      <c r="Z197" s="515"/>
      <c r="AA197" s="515"/>
      <c r="AB197" s="516"/>
      <c r="AC197" s="454">
        <v>0</v>
      </c>
      <c r="AD197" s="455"/>
      <c r="AE197" s="455"/>
      <c r="AF197" s="455"/>
      <c r="AG197" s="456"/>
      <c r="AH197" s="410" t="s">
        <v>996</v>
      </c>
    </row>
    <row r="198" spans="1:34" ht="15" customHeight="1" x14ac:dyDescent="0.25">
      <c r="A198" s="517"/>
      <c r="B198" s="402" t="s">
        <v>1354</v>
      </c>
      <c r="C198" s="403"/>
      <c r="D198" s="403"/>
      <c r="E198" s="403"/>
      <c r="F198" s="403"/>
      <c r="G198" s="404" t="s">
        <v>1355</v>
      </c>
      <c r="H198" s="405"/>
      <c r="I198" s="405"/>
      <c r="J198" s="405"/>
      <c r="K198" s="405"/>
      <c r="L198" s="405"/>
      <c r="M198" s="405"/>
      <c r="N198" s="405"/>
      <c r="O198" s="405"/>
      <c r="P198" s="405"/>
      <c r="Q198" s="405"/>
      <c r="R198" s="405"/>
      <c r="S198" s="405"/>
      <c r="T198" s="405"/>
      <c r="U198" s="405"/>
      <c r="V198" s="405"/>
      <c r="W198" s="405"/>
      <c r="X198" s="405"/>
      <c r="Y198" s="405"/>
      <c r="Z198" s="405"/>
      <c r="AA198" s="405"/>
      <c r="AB198" s="406"/>
      <c r="AC198" s="407">
        <v>10202</v>
      </c>
      <c r="AD198" s="408"/>
      <c r="AE198" s="408"/>
      <c r="AF198" s="408"/>
      <c r="AG198" s="409"/>
      <c r="AH198" s="410" t="s">
        <v>996</v>
      </c>
    </row>
    <row r="199" spans="1:34" ht="15" customHeight="1" x14ac:dyDescent="0.25">
      <c r="A199" s="411"/>
      <c r="B199" s="412" t="s">
        <v>1356</v>
      </c>
      <c r="C199" s="413"/>
      <c r="D199" s="413"/>
      <c r="E199" s="413"/>
      <c r="F199" s="413"/>
      <c r="G199" s="414" t="s">
        <v>1357</v>
      </c>
      <c r="H199" s="415"/>
      <c r="I199" s="415"/>
      <c r="J199" s="415"/>
      <c r="K199" s="415"/>
      <c r="L199" s="415"/>
      <c r="M199" s="415"/>
      <c r="N199" s="415"/>
      <c r="O199" s="415"/>
      <c r="P199" s="415"/>
      <c r="Q199" s="415"/>
      <c r="R199" s="415"/>
      <c r="S199" s="415"/>
      <c r="T199" s="415"/>
      <c r="U199" s="415"/>
      <c r="V199" s="415"/>
      <c r="W199" s="415"/>
      <c r="X199" s="415"/>
      <c r="Y199" s="415"/>
      <c r="Z199" s="415"/>
      <c r="AA199" s="415"/>
      <c r="AB199" s="416"/>
      <c r="AC199" s="434">
        <v>0</v>
      </c>
      <c r="AD199" s="435"/>
      <c r="AE199" s="435"/>
      <c r="AF199" s="435"/>
      <c r="AG199" s="436"/>
      <c r="AH199" s="410" t="s">
        <v>996</v>
      </c>
    </row>
    <row r="200" spans="1:34" ht="15" customHeight="1" x14ac:dyDescent="0.25">
      <c r="A200" s="411"/>
      <c r="B200" s="412" t="s">
        <v>1358</v>
      </c>
      <c r="C200" s="413"/>
      <c r="D200" s="413"/>
      <c r="E200" s="413"/>
      <c r="F200" s="413"/>
      <c r="G200" s="414" t="s">
        <v>1359</v>
      </c>
      <c r="H200" s="415"/>
      <c r="I200" s="415"/>
      <c r="J200" s="415"/>
      <c r="K200" s="415"/>
      <c r="L200" s="415"/>
      <c r="M200" s="415"/>
      <c r="N200" s="415"/>
      <c r="O200" s="415"/>
      <c r="P200" s="415"/>
      <c r="Q200" s="415"/>
      <c r="R200" s="415"/>
      <c r="S200" s="415"/>
      <c r="T200" s="415"/>
      <c r="U200" s="415"/>
      <c r="V200" s="415"/>
      <c r="W200" s="415"/>
      <c r="X200" s="415"/>
      <c r="Y200" s="415"/>
      <c r="Z200" s="415"/>
      <c r="AA200" s="415"/>
      <c r="AB200" s="416"/>
      <c r="AC200" s="434">
        <v>0</v>
      </c>
      <c r="AD200" s="435"/>
      <c r="AE200" s="435"/>
      <c r="AF200" s="435"/>
      <c r="AG200" s="436"/>
      <c r="AH200" s="410" t="s">
        <v>996</v>
      </c>
    </row>
    <row r="201" spans="1:34" ht="15" customHeight="1" x14ac:dyDescent="0.25">
      <c r="A201" s="411"/>
      <c r="B201" s="412" t="s">
        <v>1360</v>
      </c>
      <c r="C201" s="413"/>
      <c r="D201" s="413"/>
      <c r="E201" s="413"/>
      <c r="F201" s="413"/>
      <c r="G201" s="414" t="s">
        <v>1361</v>
      </c>
      <c r="H201" s="415"/>
      <c r="I201" s="415"/>
      <c r="J201" s="415"/>
      <c r="K201" s="415"/>
      <c r="L201" s="415"/>
      <c r="M201" s="415"/>
      <c r="N201" s="415"/>
      <c r="O201" s="415"/>
      <c r="P201" s="415"/>
      <c r="Q201" s="415"/>
      <c r="R201" s="415"/>
      <c r="S201" s="415"/>
      <c r="T201" s="415"/>
      <c r="U201" s="415"/>
      <c r="V201" s="415"/>
      <c r="W201" s="415"/>
      <c r="X201" s="415"/>
      <c r="Y201" s="415"/>
      <c r="Z201" s="415"/>
      <c r="AA201" s="415"/>
      <c r="AB201" s="416"/>
      <c r="AC201" s="434">
        <v>1637</v>
      </c>
      <c r="AD201" s="435"/>
      <c r="AE201" s="435"/>
      <c r="AF201" s="435"/>
      <c r="AG201" s="436"/>
      <c r="AH201" s="410" t="s">
        <v>996</v>
      </c>
    </row>
    <row r="202" spans="1:34" ht="15.75" customHeight="1" thickBot="1" x14ac:dyDescent="0.3">
      <c r="A202" s="448"/>
      <c r="B202" s="518" t="s">
        <v>1362</v>
      </c>
      <c r="C202" s="519"/>
      <c r="D202" s="519"/>
      <c r="E202" s="519"/>
      <c r="F202" s="519"/>
      <c r="G202" s="520" t="s">
        <v>1363</v>
      </c>
      <c r="H202" s="521"/>
      <c r="I202" s="521"/>
      <c r="J202" s="521"/>
      <c r="K202" s="521"/>
      <c r="L202" s="521"/>
      <c r="M202" s="521"/>
      <c r="N202" s="521"/>
      <c r="O202" s="521"/>
      <c r="P202" s="521"/>
      <c r="Q202" s="521"/>
      <c r="R202" s="521"/>
      <c r="S202" s="521"/>
      <c r="T202" s="521"/>
      <c r="U202" s="521"/>
      <c r="V202" s="521"/>
      <c r="W202" s="521"/>
      <c r="X202" s="521"/>
      <c r="Y202" s="521"/>
      <c r="Z202" s="521"/>
      <c r="AA202" s="521"/>
      <c r="AB202" s="522"/>
      <c r="AC202" s="454">
        <v>8565</v>
      </c>
      <c r="AD202" s="455"/>
      <c r="AE202" s="455"/>
      <c r="AF202" s="455"/>
      <c r="AG202" s="456"/>
      <c r="AH202" s="410" t="s">
        <v>996</v>
      </c>
    </row>
    <row r="203" spans="1:34" x14ac:dyDescent="0.25">
      <c r="AC203" s="346"/>
      <c r="AD203" s="523"/>
      <c r="AE203" s="523"/>
      <c r="AF203" s="523"/>
      <c r="AG203" s="523"/>
      <c r="AH203" s="333"/>
    </row>
    <row r="204" spans="1:34" x14ac:dyDescent="0.25">
      <c r="AC204" s="346"/>
      <c r="AD204" s="523"/>
      <c r="AE204" s="523"/>
      <c r="AF204" s="523"/>
      <c r="AG204" s="523"/>
      <c r="AH204" s="333"/>
    </row>
    <row r="205" spans="1:34" x14ac:dyDescent="0.25">
      <c r="AC205" s="346"/>
      <c r="AD205" s="523"/>
      <c r="AE205" s="523"/>
      <c r="AF205" s="523"/>
      <c r="AG205" s="523"/>
      <c r="AH205" s="333"/>
    </row>
    <row r="206" spans="1:34" x14ac:dyDescent="0.25">
      <c r="AC206" s="346"/>
      <c r="AD206" s="523"/>
      <c r="AE206" s="523"/>
      <c r="AF206" s="523"/>
      <c r="AG206" s="523"/>
      <c r="AH206" s="333"/>
    </row>
    <row r="207" spans="1:34" x14ac:dyDescent="0.25">
      <c r="AC207" s="346"/>
      <c r="AD207" s="523"/>
      <c r="AE207" s="523"/>
      <c r="AF207" s="523"/>
      <c r="AG207" s="523"/>
      <c r="AH207" s="333"/>
    </row>
    <row r="208" spans="1:34" x14ac:dyDescent="0.25">
      <c r="AC208" s="346"/>
      <c r="AD208" s="523"/>
      <c r="AE208" s="523"/>
      <c r="AF208" s="523"/>
      <c r="AG208" s="523"/>
      <c r="AH208" s="333"/>
    </row>
    <row r="209" spans="29:34" x14ac:dyDescent="0.25">
      <c r="AC209" s="346"/>
      <c r="AD209" s="523"/>
      <c r="AE209" s="523"/>
      <c r="AF209" s="523"/>
      <c r="AG209" s="523"/>
      <c r="AH209" s="333"/>
    </row>
    <row r="210" spans="29:34" x14ac:dyDescent="0.25">
      <c r="AC210" s="346"/>
      <c r="AD210" s="523"/>
      <c r="AE210" s="523"/>
      <c r="AF210" s="523"/>
      <c r="AG210" s="523"/>
      <c r="AH210" s="333"/>
    </row>
    <row r="211" spans="29:34" x14ac:dyDescent="0.25">
      <c r="AC211" s="346"/>
      <c r="AD211" s="523"/>
      <c r="AE211" s="523"/>
      <c r="AF211" s="523"/>
      <c r="AG211" s="523"/>
      <c r="AH211" s="333"/>
    </row>
    <row r="212" spans="29:34" x14ac:dyDescent="0.25">
      <c r="AC212" s="346"/>
      <c r="AD212" s="523"/>
      <c r="AE212" s="523"/>
      <c r="AF212" s="523"/>
      <c r="AG212" s="523"/>
      <c r="AH212" s="333"/>
    </row>
    <row r="213" spans="29:34" x14ac:dyDescent="0.25">
      <c r="AC213" s="346"/>
      <c r="AD213" s="523"/>
      <c r="AE213" s="523"/>
      <c r="AF213" s="523"/>
      <c r="AG213" s="523"/>
      <c r="AH213" s="333"/>
    </row>
    <row r="214" spans="29:34" x14ac:dyDescent="0.25">
      <c r="AC214" s="346"/>
      <c r="AD214" s="523"/>
      <c r="AE214" s="523"/>
      <c r="AF214" s="523"/>
      <c r="AG214" s="523"/>
      <c r="AH214" s="333"/>
    </row>
    <row r="215" spans="29:34" x14ac:dyDescent="0.25">
      <c r="AC215" s="346"/>
      <c r="AD215" s="523"/>
      <c r="AE215" s="523"/>
      <c r="AF215" s="523"/>
      <c r="AG215" s="523"/>
      <c r="AH215" s="333"/>
    </row>
    <row r="216" spans="29:34" x14ac:dyDescent="0.25">
      <c r="AC216" s="346"/>
      <c r="AD216" s="523"/>
      <c r="AE216" s="523"/>
      <c r="AF216" s="523"/>
      <c r="AG216" s="523"/>
      <c r="AH216" s="333"/>
    </row>
    <row r="217" spans="29:34" x14ac:dyDescent="0.25">
      <c r="AC217" s="346"/>
      <c r="AD217" s="523"/>
      <c r="AE217" s="523"/>
      <c r="AF217" s="523"/>
      <c r="AG217" s="523"/>
      <c r="AH217" s="333"/>
    </row>
    <row r="218" spans="29:34" x14ac:dyDescent="0.25">
      <c r="AC218" s="346"/>
      <c r="AD218" s="523"/>
      <c r="AE218" s="523"/>
      <c r="AF218" s="523"/>
      <c r="AG218" s="523"/>
      <c r="AH218" s="333"/>
    </row>
    <row r="219" spans="29:34" x14ac:dyDescent="0.25">
      <c r="AC219" s="346"/>
      <c r="AD219" s="523"/>
      <c r="AE219" s="523"/>
      <c r="AF219" s="523"/>
      <c r="AG219" s="523"/>
      <c r="AH219" s="333"/>
    </row>
    <row r="220" spans="29:34" x14ac:dyDescent="0.25">
      <c r="AC220" s="346"/>
      <c r="AD220" s="523"/>
      <c r="AE220" s="523"/>
      <c r="AF220" s="523"/>
      <c r="AG220" s="523"/>
      <c r="AH220" s="333"/>
    </row>
    <row r="221" spans="29:34" x14ac:dyDescent="0.25">
      <c r="AC221" s="346"/>
      <c r="AD221" s="523"/>
      <c r="AE221" s="523"/>
      <c r="AF221" s="523"/>
      <c r="AG221" s="523"/>
      <c r="AH221" s="333"/>
    </row>
    <row r="222" spans="29:34" x14ac:dyDescent="0.25">
      <c r="AC222" s="346"/>
      <c r="AD222" s="523"/>
      <c r="AE222" s="523"/>
      <c r="AF222" s="523"/>
      <c r="AG222" s="523"/>
      <c r="AH222" s="333"/>
    </row>
    <row r="223" spans="29:34" x14ac:dyDescent="0.25">
      <c r="AC223" s="346"/>
      <c r="AD223" s="523"/>
      <c r="AE223" s="523"/>
      <c r="AF223" s="523"/>
      <c r="AG223" s="523"/>
      <c r="AH223" s="333"/>
    </row>
    <row r="224" spans="29:34" x14ac:dyDescent="0.25">
      <c r="AC224" s="346"/>
      <c r="AD224" s="523"/>
      <c r="AE224" s="523"/>
      <c r="AF224" s="523"/>
      <c r="AG224" s="523"/>
      <c r="AH224" s="333"/>
    </row>
    <row r="225" spans="29:34" x14ac:dyDescent="0.25">
      <c r="AC225" s="346"/>
      <c r="AD225" s="523"/>
      <c r="AE225" s="523"/>
      <c r="AF225" s="523"/>
      <c r="AG225" s="523"/>
      <c r="AH225" s="333"/>
    </row>
    <row r="226" spans="29:34" x14ac:dyDescent="0.25">
      <c r="AC226" s="346"/>
      <c r="AD226" s="523"/>
      <c r="AE226" s="523"/>
      <c r="AF226" s="523"/>
      <c r="AG226" s="523"/>
      <c r="AH226" s="333"/>
    </row>
    <row r="227" spans="29:34" x14ac:dyDescent="0.25">
      <c r="AC227" s="346"/>
      <c r="AD227" s="523"/>
      <c r="AE227" s="523"/>
      <c r="AF227" s="523"/>
      <c r="AG227" s="523"/>
      <c r="AH227" s="333"/>
    </row>
    <row r="228" spans="29:34" x14ac:dyDescent="0.25">
      <c r="AC228" s="346"/>
      <c r="AD228" s="523"/>
      <c r="AE228" s="523"/>
      <c r="AF228" s="523"/>
      <c r="AG228" s="523"/>
      <c r="AH228" s="333"/>
    </row>
    <row r="229" spans="29:34" x14ac:dyDescent="0.25">
      <c r="AC229" s="346"/>
      <c r="AD229" s="523"/>
      <c r="AE229" s="523"/>
      <c r="AF229" s="523"/>
      <c r="AG229" s="523"/>
      <c r="AH229" s="333"/>
    </row>
    <row r="230" spans="29:34" x14ac:dyDescent="0.25">
      <c r="AC230" s="346"/>
      <c r="AD230" s="523"/>
      <c r="AE230" s="523"/>
      <c r="AF230" s="523"/>
      <c r="AG230" s="523"/>
      <c r="AH230" s="333"/>
    </row>
    <row r="231" spans="29:34" x14ac:dyDescent="0.25">
      <c r="AC231" s="346"/>
      <c r="AD231" s="523"/>
      <c r="AE231" s="523"/>
      <c r="AF231" s="523"/>
      <c r="AG231" s="523"/>
      <c r="AH231" s="333"/>
    </row>
    <row r="232" spans="29:34" x14ac:dyDescent="0.25">
      <c r="AC232" s="346"/>
      <c r="AD232" s="523"/>
      <c r="AE232" s="523"/>
      <c r="AF232" s="523"/>
      <c r="AG232" s="523"/>
      <c r="AH232" s="333"/>
    </row>
    <row r="233" spans="29:34" x14ac:dyDescent="0.25">
      <c r="AC233" s="346"/>
      <c r="AD233" s="523"/>
      <c r="AE233" s="523"/>
      <c r="AF233" s="523"/>
      <c r="AG233" s="523"/>
      <c r="AH233" s="333"/>
    </row>
    <row r="234" spans="29:34" x14ac:dyDescent="0.25">
      <c r="AC234" s="346"/>
      <c r="AD234" s="523"/>
      <c r="AE234" s="523"/>
      <c r="AF234" s="523"/>
      <c r="AG234" s="523"/>
      <c r="AH234" s="333"/>
    </row>
    <row r="235" spans="29:34" x14ac:dyDescent="0.25">
      <c r="AC235" s="346"/>
      <c r="AD235" s="523"/>
      <c r="AE235" s="523"/>
      <c r="AF235" s="523"/>
      <c r="AG235" s="523"/>
      <c r="AH235" s="333"/>
    </row>
    <row r="236" spans="29:34" x14ac:dyDescent="0.25">
      <c r="AC236" s="346"/>
      <c r="AD236" s="523"/>
      <c r="AE236" s="523"/>
      <c r="AF236" s="523"/>
      <c r="AG236" s="523"/>
      <c r="AH236" s="333"/>
    </row>
    <row r="237" spans="29:34" x14ac:dyDescent="0.25">
      <c r="AC237" s="346"/>
      <c r="AD237" s="523"/>
      <c r="AE237" s="523"/>
      <c r="AF237" s="523"/>
      <c r="AG237" s="523"/>
      <c r="AH237" s="333"/>
    </row>
    <row r="238" spans="29:34" x14ac:dyDescent="0.25">
      <c r="AC238" s="346"/>
      <c r="AD238" s="523"/>
      <c r="AE238" s="523"/>
      <c r="AF238" s="523"/>
      <c r="AG238" s="523"/>
      <c r="AH238" s="333"/>
    </row>
    <row r="239" spans="29:34" x14ac:dyDescent="0.25">
      <c r="AC239" s="346"/>
      <c r="AD239" s="523"/>
      <c r="AE239" s="523"/>
      <c r="AF239" s="523"/>
      <c r="AG239" s="523"/>
      <c r="AH239" s="333"/>
    </row>
    <row r="240" spans="29:34" x14ac:dyDescent="0.25">
      <c r="AC240" s="346"/>
      <c r="AD240" s="523"/>
      <c r="AE240" s="523"/>
      <c r="AF240" s="523"/>
      <c r="AG240" s="523"/>
      <c r="AH240" s="333"/>
    </row>
    <row r="241" spans="29:34" x14ac:dyDescent="0.25">
      <c r="AC241" s="346"/>
      <c r="AD241" s="523"/>
      <c r="AE241" s="523"/>
      <c r="AF241" s="523"/>
      <c r="AG241" s="523"/>
      <c r="AH241" s="333"/>
    </row>
    <row r="242" spans="29:34" x14ac:dyDescent="0.25">
      <c r="AC242" s="346"/>
      <c r="AD242" s="523"/>
      <c r="AE242" s="523"/>
      <c r="AF242" s="523"/>
      <c r="AG242" s="523"/>
      <c r="AH242" s="333"/>
    </row>
    <row r="243" spans="29:34" x14ac:dyDescent="0.25">
      <c r="AC243" s="346"/>
      <c r="AD243" s="523"/>
      <c r="AE243" s="523"/>
      <c r="AF243" s="523"/>
      <c r="AG243" s="523"/>
      <c r="AH243" s="333"/>
    </row>
    <row r="244" spans="29:34" x14ac:dyDescent="0.25">
      <c r="AC244" s="346"/>
      <c r="AD244" s="523"/>
      <c r="AE244" s="523"/>
      <c r="AF244" s="523"/>
      <c r="AG244" s="523"/>
      <c r="AH244" s="333"/>
    </row>
    <row r="245" spans="29:34" x14ac:dyDescent="0.25">
      <c r="AC245" s="346"/>
      <c r="AD245" s="523"/>
      <c r="AE245" s="523"/>
      <c r="AF245" s="523"/>
      <c r="AG245" s="523"/>
      <c r="AH245" s="333"/>
    </row>
    <row r="246" spans="29:34" x14ac:dyDescent="0.25">
      <c r="AC246" s="346"/>
      <c r="AD246" s="523"/>
      <c r="AE246" s="523"/>
      <c r="AF246" s="523"/>
      <c r="AG246" s="523"/>
      <c r="AH246" s="333"/>
    </row>
    <row r="247" spans="29:34" x14ac:dyDescent="0.25">
      <c r="AC247" s="346"/>
      <c r="AD247" s="523"/>
      <c r="AE247" s="523"/>
      <c r="AF247" s="523"/>
      <c r="AG247" s="523"/>
      <c r="AH247" s="333"/>
    </row>
    <row r="248" spans="29:34" x14ac:dyDescent="0.25">
      <c r="AC248" s="346"/>
      <c r="AD248" s="523"/>
      <c r="AE248" s="523"/>
      <c r="AF248" s="523"/>
      <c r="AG248" s="523"/>
      <c r="AH248" s="333"/>
    </row>
    <row r="249" spans="29:34" x14ac:dyDescent="0.25">
      <c r="AC249" s="346"/>
      <c r="AD249" s="523"/>
      <c r="AE249" s="523"/>
      <c r="AF249" s="523"/>
      <c r="AG249" s="523"/>
      <c r="AH249" s="333"/>
    </row>
    <row r="250" spans="29:34" x14ac:dyDescent="0.25">
      <c r="AC250" s="346"/>
      <c r="AD250" s="523"/>
      <c r="AE250" s="523"/>
      <c r="AF250" s="523"/>
      <c r="AG250" s="523"/>
      <c r="AH250" s="333"/>
    </row>
    <row r="251" spans="29:34" x14ac:dyDescent="0.25">
      <c r="AC251" s="346"/>
      <c r="AD251" s="523"/>
      <c r="AE251" s="523"/>
      <c r="AF251" s="523"/>
      <c r="AG251" s="523"/>
      <c r="AH251" s="333"/>
    </row>
    <row r="252" spans="29:34" x14ac:dyDescent="0.25">
      <c r="AC252" s="346"/>
      <c r="AD252" s="523"/>
      <c r="AE252" s="523"/>
      <c r="AF252" s="523"/>
      <c r="AG252" s="523"/>
      <c r="AH252" s="333"/>
    </row>
    <row r="253" spans="29:34" x14ac:dyDescent="0.25">
      <c r="AC253" s="346"/>
      <c r="AD253" s="523"/>
      <c r="AE253" s="523"/>
      <c r="AF253" s="523"/>
      <c r="AG253" s="523"/>
      <c r="AH253" s="333"/>
    </row>
    <row r="254" spans="29:34" x14ac:dyDescent="0.25">
      <c r="AC254" s="346"/>
      <c r="AD254" s="523"/>
      <c r="AE254" s="523"/>
      <c r="AF254" s="523"/>
      <c r="AG254" s="523"/>
      <c r="AH254" s="333"/>
    </row>
    <row r="255" spans="29:34" x14ac:dyDescent="0.25">
      <c r="AC255" s="346"/>
      <c r="AD255" s="523"/>
      <c r="AE255" s="523"/>
      <c r="AF255" s="523"/>
      <c r="AG255" s="523"/>
      <c r="AH255" s="333"/>
    </row>
    <row r="256" spans="29:34" x14ac:dyDescent="0.25">
      <c r="AC256" s="346"/>
      <c r="AD256" s="523"/>
      <c r="AE256" s="523"/>
      <c r="AF256" s="523"/>
      <c r="AG256" s="523"/>
      <c r="AH256" s="333"/>
    </row>
    <row r="257" spans="29:34" x14ac:dyDescent="0.25">
      <c r="AC257" s="346"/>
      <c r="AD257" s="523"/>
      <c r="AE257" s="523"/>
      <c r="AF257" s="523"/>
      <c r="AG257" s="523"/>
      <c r="AH257" s="333"/>
    </row>
    <row r="258" spans="29:34" x14ac:dyDescent="0.25">
      <c r="AC258" s="346"/>
      <c r="AD258" s="523"/>
      <c r="AE258" s="523"/>
      <c r="AF258" s="523"/>
      <c r="AG258" s="523"/>
      <c r="AH258" s="333"/>
    </row>
    <row r="259" spans="29:34" x14ac:dyDescent="0.25">
      <c r="AC259" s="346"/>
      <c r="AD259" s="523"/>
      <c r="AE259" s="523"/>
      <c r="AF259" s="523"/>
      <c r="AG259" s="523"/>
      <c r="AH259" s="333"/>
    </row>
    <row r="260" spans="29:34" x14ac:dyDescent="0.25">
      <c r="AC260" s="346"/>
      <c r="AD260" s="523"/>
      <c r="AE260" s="523"/>
      <c r="AF260" s="523"/>
      <c r="AG260" s="523"/>
      <c r="AH260" s="333"/>
    </row>
    <row r="261" spans="29:34" x14ac:dyDescent="0.25">
      <c r="AC261" s="346"/>
      <c r="AD261" s="523"/>
      <c r="AE261" s="523"/>
      <c r="AF261" s="523"/>
      <c r="AG261" s="523"/>
      <c r="AH261" s="333"/>
    </row>
    <row r="262" spans="29:34" x14ac:dyDescent="0.25">
      <c r="AC262" s="346"/>
      <c r="AD262" s="523"/>
      <c r="AE262" s="523"/>
      <c r="AF262" s="523"/>
      <c r="AG262" s="523"/>
      <c r="AH262" s="333"/>
    </row>
    <row r="263" spans="29:34" x14ac:dyDescent="0.25">
      <c r="AC263" s="346"/>
      <c r="AD263" s="523"/>
      <c r="AE263" s="523"/>
      <c r="AF263" s="523"/>
      <c r="AG263" s="523"/>
      <c r="AH263" s="333"/>
    </row>
    <row r="264" spans="29:34" x14ac:dyDescent="0.25">
      <c r="AC264" s="346"/>
      <c r="AD264" s="523"/>
      <c r="AE264" s="523"/>
      <c r="AF264" s="523"/>
      <c r="AG264" s="523"/>
      <c r="AH264" s="333"/>
    </row>
    <row r="265" spans="29:34" x14ac:dyDescent="0.25">
      <c r="AC265" s="346"/>
      <c r="AD265" s="523"/>
      <c r="AE265" s="523"/>
      <c r="AF265" s="523"/>
      <c r="AG265" s="523"/>
      <c r="AH265" s="333"/>
    </row>
    <row r="266" spans="29:34" x14ac:dyDescent="0.25">
      <c r="AC266" s="346"/>
      <c r="AD266" s="523"/>
      <c r="AE266" s="523"/>
      <c r="AF266" s="523"/>
      <c r="AG266" s="523"/>
      <c r="AH266" s="333"/>
    </row>
    <row r="267" spans="29:34" x14ac:dyDescent="0.25">
      <c r="AC267" s="346"/>
      <c r="AD267" s="523"/>
      <c r="AE267" s="523"/>
      <c r="AF267" s="523"/>
      <c r="AG267" s="523"/>
      <c r="AH267" s="333"/>
    </row>
    <row r="268" spans="29:34" x14ac:dyDescent="0.25">
      <c r="AC268" s="346"/>
      <c r="AD268" s="523"/>
      <c r="AE268" s="523"/>
      <c r="AF268" s="523"/>
      <c r="AG268" s="523"/>
      <c r="AH268" s="333"/>
    </row>
    <row r="269" spans="29:34" x14ac:dyDescent="0.25">
      <c r="AC269" s="346"/>
      <c r="AD269" s="523"/>
      <c r="AE269" s="523"/>
      <c r="AF269" s="523"/>
      <c r="AG269" s="523"/>
      <c r="AH269" s="333"/>
    </row>
    <row r="270" spans="29:34" x14ac:dyDescent="0.25">
      <c r="AC270" s="346"/>
      <c r="AD270" s="523"/>
      <c r="AE270" s="523"/>
      <c r="AF270" s="523"/>
      <c r="AG270" s="523"/>
      <c r="AH270" s="333"/>
    </row>
    <row r="271" spans="29:34" x14ac:dyDescent="0.25">
      <c r="AC271" s="346"/>
      <c r="AD271" s="523"/>
      <c r="AE271" s="523"/>
      <c r="AF271" s="523"/>
      <c r="AG271" s="523"/>
      <c r="AH271" s="333"/>
    </row>
    <row r="272" spans="29:34" x14ac:dyDescent="0.25">
      <c r="AC272" s="346"/>
      <c r="AD272" s="523"/>
      <c r="AE272" s="523"/>
      <c r="AF272" s="523"/>
      <c r="AG272" s="523"/>
      <c r="AH272" s="333"/>
    </row>
    <row r="273" spans="29:34" x14ac:dyDescent="0.25">
      <c r="AC273" s="346"/>
      <c r="AD273" s="523"/>
      <c r="AE273" s="523"/>
      <c r="AF273" s="523"/>
      <c r="AG273" s="523"/>
      <c r="AH273" s="333"/>
    </row>
    <row r="274" spans="29:34" x14ac:dyDescent="0.25">
      <c r="AC274" s="346"/>
      <c r="AD274" s="523"/>
      <c r="AE274" s="523"/>
      <c r="AF274" s="523"/>
      <c r="AG274" s="523"/>
      <c r="AH274" s="333"/>
    </row>
    <row r="275" spans="29:34" x14ac:dyDescent="0.25">
      <c r="AC275" s="346"/>
      <c r="AD275" s="523"/>
      <c r="AE275" s="523"/>
      <c r="AF275" s="523"/>
      <c r="AG275" s="523"/>
      <c r="AH275" s="333"/>
    </row>
    <row r="276" spans="29:34" x14ac:dyDescent="0.25">
      <c r="AC276" s="346"/>
      <c r="AD276" s="523"/>
      <c r="AE276" s="523"/>
      <c r="AF276" s="523"/>
      <c r="AG276" s="523"/>
      <c r="AH276" s="333"/>
    </row>
    <row r="277" spans="29:34" x14ac:dyDescent="0.25">
      <c r="AC277" s="346"/>
      <c r="AD277" s="523"/>
      <c r="AE277" s="523"/>
      <c r="AF277" s="523"/>
      <c r="AG277" s="523"/>
      <c r="AH277" s="333"/>
    </row>
    <row r="278" spans="29:34" x14ac:dyDescent="0.25">
      <c r="AC278" s="346"/>
      <c r="AD278" s="523"/>
      <c r="AE278" s="523"/>
      <c r="AF278" s="523"/>
      <c r="AG278" s="523"/>
      <c r="AH278" s="333"/>
    </row>
    <row r="279" spans="29:34" x14ac:dyDescent="0.25">
      <c r="AC279" s="346"/>
      <c r="AD279" s="523"/>
      <c r="AE279" s="523"/>
      <c r="AF279" s="523"/>
      <c r="AG279" s="523"/>
      <c r="AH279" s="333"/>
    </row>
    <row r="280" spans="29:34" x14ac:dyDescent="0.25">
      <c r="AC280" s="346"/>
      <c r="AD280" s="523"/>
      <c r="AE280" s="523"/>
      <c r="AF280" s="523"/>
      <c r="AG280" s="523"/>
      <c r="AH280" s="333"/>
    </row>
    <row r="281" spans="29:34" x14ac:dyDescent="0.25">
      <c r="AC281" s="346"/>
      <c r="AD281" s="523"/>
      <c r="AE281" s="523"/>
      <c r="AF281" s="523"/>
      <c r="AG281" s="523"/>
      <c r="AH281" s="333"/>
    </row>
    <row r="282" spans="29:34" x14ac:dyDescent="0.25">
      <c r="AC282" s="346"/>
      <c r="AD282" s="523"/>
      <c r="AE282" s="523"/>
      <c r="AF282" s="523"/>
      <c r="AG282" s="523"/>
      <c r="AH282" s="333"/>
    </row>
    <row r="283" spans="29:34" x14ac:dyDescent="0.25">
      <c r="AC283" s="346"/>
      <c r="AD283" s="523"/>
      <c r="AE283" s="523"/>
      <c r="AF283" s="523"/>
      <c r="AG283" s="523"/>
      <c r="AH283" s="333"/>
    </row>
    <row r="284" spans="29:34" x14ac:dyDescent="0.25">
      <c r="AC284" s="346"/>
      <c r="AD284" s="523"/>
      <c r="AE284" s="523"/>
      <c r="AF284" s="523"/>
      <c r="AG284" s="523"/>
      <c r="AH284" s="333"/>
    </row>
    <row r="285" spans="29:34" x14ac:dyDescent="0.25">
      <c r="AC285" s="346"/>
      <c r="AD285" s="523"/>
      <c r="AE285" s="523"/>
      <c r="AF285" s="523"/>
      <c r="AG285" s="523"/>
      <c r="AH285" s="333"/>
    </row>
    <row r="286" spans="29:34" x14ac:dyDescent="0.25">
      <c r="AC286" s="346"/>
      <c r="AD286" s="523"/>
      <c r="AE286" s="523"/>
      <c r="AF286" s="523"/>
      <c r="AG286" s="523"/>
      <c r="AH286" s="333"/>
    </row>
    <row r="287" spans="29:34" x14ac:dyDescent="0.25">
      <c r="AC287" s="346"/>
      <c r="AD287" s="523"/>
      <c r="AE287" s="523"/>
      <c r="AF287" s="523"/>
      <c r="AG287" s="523"/>
    </row>
    <row r="288" spans="29:34" x14ac:dyDescent="0.25">
      <c r="AC288" s="346"/>
      <c r="AD288" s="523"/>
      <c r="AE288" s="523"/>
      <c r="AF288" s="523"/>
      <c r="AG288" s="523"/>
    </row>
    <row r="289" spans="29:33" x14ac:dyDescent="0.25">
      <c r="AC289" s="346"/>
      <c r="AD289" s="523"/>
      <c r="AE289" s="523"/>
      <c r="AF289" s="523"/>
      <c r="AG289" s="523"/>
    </row>
    <row r="290" spans="29:33" x14ac:dyDescent="0.25">
      <c r="AC290" s="346"/>
      <c r="AD290" s="523"/>
      <c r="AE290" s="523"/>
      <c r="AF290" s="523"/>
      <c r="AG290" s="523"/>
    </row>
    <row r="291" spans="29:33" x14ac:dyDescent="0.25">
      <c r="AC291" s="346"/>
      <c r="AD291" s="523"/>
      <c r="AE291" s="523"/>
      <c r="AF291" s="523"/>
      <c r="AG291" s="523"/>
    </row>
    <row r="292" spans="29:33" x14ac:dyDescent="0.25">
      <c r="AC292" s="346"/>
      <c r="AD292" s="523"/>
      <c r="AE292" s="523"/>
      <c r="AF292" s="523"/>
      <c r="AG292" s="523"/>
    </row>
    <row r="293" spans="29:33" x14ac:dyDescent="0.25">
      <c r="AC293" s="346"/>
      <c r="AD293" s="523"/>
      <c r="AE293" s="523"/>
      <c r="AF293" s="523"/>
      <c r="AG293" s="523"/>
    </row>
    <row r="294" spans="29:33" x14ac:dyDescent="0.25">
      <c r="AC294" s="346"/>
      <c r="AD294" s="523"/>
      <c r="AE294" s="523"/>
      <c r="AF294" s="523"/>
      <c r="AG294" s="523"/>
    </row>
    <row r="295" spans="29:33" x14ac:dyDescent="0.25">
      <c r="AC295" s="346"/>
      <c r="AD295" s="523"/>
      <c r="AE295" s="523"/>
      <c r="AF295" s="523"/>
      <c r="AG295" s="523"/>
    </row>
    <row r="296" spans="29:33" x14ac:dyDescent="0.25">
      <c r="AC296" s="346"/>
      <c r="AD296" s="523"/>
      <c r="AE296" s="523"/>
      <c r="AF296" s="523"/>
      <c r="AG296" s="523"/>
    </row>
    <row r="297" spans="29:33" x14ac:dyDescent="0.25">
      <c r="AC297" s="346"/>
      <c r="AD297" s="523"/>
      <c r="AE297" s="523"/>
      <c r="AF297" s="523"/>
      <c r="AG297" s="523"/>
    </row>
    <row r="298" spans="29:33" x14ac:dyDescent="0.25">
      <c r="AC298" s="346"/>
      <c r="AD298" s="523"/>
      <c r="AE298" s="523"/>
      <c r="AF298" s="523"/>
      <c r="AG298" s="523"/>
    </row>
    <row r="299" spans="29:33" x14ac:dyDescent="0.25">
      <c r="AC299" s="346"/>
      <c r="AD299" s="523"/>
      <c r="AE299" s="523"/>
      <c r="AF299" s="523"/>
      <c r="AG299" s="523"/>
    </row>
    <row r="300" spans="29:33" x14ac:dyDescent="0.25">
      <c r="AC300" s="346"/>
      <c r="AD300" s="523"/>
      <c r="AE300" s="523"/>
      <c r="AF300" s="523"/>
      <c r="AG300" s="523"/>
    </row>
    <row r="301" spans="29:33" x14ac:dyDescent="0.25">
      <c r="AC301" s="346"/>
      <c r="AD301" s="523"/>
      <c r="AE301" s="523"/>
      <c r="AF301" s="523"/>
      <c r="AG301" s="523"/>
    </row>
    <row r="302" spans="29:33" x14ac:dyDescent="0.25">
      <c r="AC302" s="346"/>
      <c r="AD302" s="523"/>
      <c r="AE302" s="523"/>
      <c r="AF302" s="523"/>
      <c r="AG302" s="523"/>
    </row>
    <row r="303" spans="29:33" x14ac:dyDescent="0.25">
      <c r="AC303" s="346"/>
      <c r="AD303" s="523"/>
      <c r="AE303" s="523"/>
      <c r="AF303" s="523"/>
      <c r="AG303" s="523"/>
    </row>
    <row r="304" spans="29:33" x14ac:dyDescent="0.25">
      <c r="AC304" s="346"/>
      <c r="AD304" s="523"/>
      <c r="AE304" s="523"/>
      <c r="AF304" s="523"/>
      <c r="AG304" s="523"/>
    </row>
    <row r="305" spans="29:33" x14ac:dyDescent="0.25">
      <c r="AC305" s="346"/>
      <c r="AD305" s="523"/>
      <c r="AE305" s="523"/>
      <c r="AF305" s="523"/>
      <c r="AG305" s="523"/>
    </row>
    <row r="306" spans="29:33" x14ac:dyDescent="0.25">
      <c r="AC306" s="346"/>
      <c r="AD306" s="523"/>
      <c r="AE306" s="523"/>
      <c r="AF306" s="523"/>
      <c r="AG306" s="523"/>
    </row>
    <row r="307" spans="29:33" x14ac:dyDescent="0.25">
      <c r="AC307" s="346"/>
      <c r="AD307" s="523"/>
      <c r="AE307" s="523"/>
      <c r="AF307" s="523"/>
      <c r="AG307" s="523"/>
    </row>
    <row r="308" spans="29:33" x14ac:dyDescent="0.25">
      <c r="AC308" s="346"/>
      <c r="AD308" s="523"/>
      <c r="AE308" s="523"/>
      <c r="AF308" s="523"/>
      <c r="AG308" s="523"/>
    </row>
    <row r="309" spans="29:33" x14ac:dyDescent="0.25">
      <c r="AC309" s="346"/>
      <c r="AD309" s="523"/>
      <c r="AE309" s="523"/>
      <c r="AF309" s="523"/>
      <c r="AG309" s="523"/>
    </row>
    <row r="310" spans="29:33" x14ac:dyDescent="0.25">
      <c r="AC310" s="346"/>
      <c r="AD310" s="523"/>
      <c r="AE310" s="523"/>
      <c r="AF310" s="523"/>
      <c r="AG310" s="523"/>
    </row>
    <row r="311" spans="29:33" x14ac:dyDescent="0.25">
      <c r="AC311" s="346"/>
      <c r="AD311" s="523"/>
      <c r="AE311" s="523"/>
      <c r="AF311" s="523"/>
      <c r="AG311" s="523"/>
    </row>
    <row r="312" spans="29:33" x14ac:dyDescent="0.25">
      <c r="AC312" s="346"/>
      <c r="AD312" s="523"/>
      <c r="AE312" s="523"/>
      <c r="AF312" s="523"/>
      <c r="AG312" s="523"/>
    </row>
    <row r="313" spans="29:33" x14ac:dyDescent="0.25">
      <c r="AC313" s="346"/>
      <c r="AD313" s="523"/>
      <c r="AE313" s="523"/>
      <c r="AF313" s="523"/>
      <c r="AG313" s="523"/>
    </row>
    <row r="314" spans="29:33" x14ac:dyDescent="0.25">
      <c r="AC314" s="346"/>
      <c r="AD314" s="523"/>
      <c r="AE314" s="523"/>
      <c r="AF314" s="523"/>
      <c r="AG314" s="523"/>
    </row>
    <row r="315" spans="29:33" x14ac:dyDescent="0.25">
      <c r="AC315" s="346"/>
      <c r="AD315" s="523"/>
      <c r="AE315" s="523"/>
      <c r="AF315" s="523"/>
      <c r="AG315" s="523"/>
    </row>
    <row r="316" spans="29:33" x14ac:dyDescent="0.25">
      <c r="AC316" s="346"/>
      <c r="AD316" s="523"/>
      <c r="AE316" s="523"/>
      <c r="AF316" s="523"/>
      <c r="AG316" s="523"/>
    </row>
    <row r="317" spans="29:33" x14ac:dyDescent="0.25">
      <c r="AC317" s="346"/>
      <c r="AD317" s="523"/>
      <c r="AE317" s="523"/>
      <c r="AF317" s="523"/>
      <c r="AG317" s="523"/>
    </row>
    <row r="318" spans="29:33" x14ac:dyDescent="0.25">
      <c r="AC318" s="346"/>
      <c r="AD318" s="523"/>
      <c r="AE318" s="523"/>
      <c r="AF318" s="523"/>
      <c r="AG318" s="523"/>
    </row>
    <row r="319" spans="29:33" x14ac:dyDescent="0.25">
      <c r="AC319" s="346"/>
      <c r="AD319" s="523"/>
      <c r="AE319" s="523"/>
      <c r="AF319" s="523"/>
      <c r="AG319" s="523"/>
    </row>
    <row r="320" spans="29:33" x14ac:dyDescent="0.25">
      <c r="AC320" s="346"/>
      <c r="AD320" s="523"/>
      <c r="AE320" s="523"/>
      <c r="AF320" s="523"/>
      <c r="AG320" s="523"/>
    </row>
    <row r="321" spans="29:33" x14ac:dyDescent="0.25">
      <c r="AC321" s="346"/>
      <c r="AD321" s="523"/>
      <c r="AE321" s="523"/>
      <c r="AF321" s="523"/>
      <c r="AG321" s="523"/>
    </row>
    <row r="322" spans="29:33" x14ac:dyDescent="0.25">
      <c r="AC322" s="346"/>
      <c r="AD322" s="523"/>
      <c r="AE322" s="523"/>
      <c r="AF322" s="523"/>
      <c r="AG322" s="523"/>
    </row>
    <row r="323" spans="29:33" x14ac:dyDescent="0.25">
      <c r="AC323" s="346"/>
      <c r="AD323" s="523"/>
      <c r="AE323" s="523"/>
      <c r="AF323" s="523"/>
      <c r="AG323" s="523"/>
    </row>
    <row r="324" spans="29:33" x14ac:dyDescent="0.25">
      <c r="AC324" s="346"/>
      <c r="AD324" s="523"/>
      <c r="AE324" s="523"/>
      <c r="AF324" s="523"/>
      <c r="AG324" s="523"/>
    </row>
    <row r="325" spans="29:33" x14ac:dyDescent="0.25">
      <c r="AC325" s="346"/>
      <c r="AD325" s="523"/>
      <c r="AE325" s="523"/>
      <c r="AF325" s="523"/>
      <c r="AG325" s="523"/>
    </row>
    <row r="326" spans="29:33" x14ac:dyDescent="0.25">
      <c r="AC326" s="346"/>
      <c r="AD326" s="523"/>
      <c r="AE326" s="523"/>
      <c r="AF326" s="523"/>
      <c r="AG326" s="523"/>
    </row>
    <row r="327" spans="29:33" x14ac:dyDescent="0.25">
      <c r="AC327" s="346"/>
      <c r="AD327" s="523"/>
      <c r="AE327" s="523"/>
      <c r="AF327" s="523"/>
      <c r="AG327" s="523"/>
    </row>
    <row r="328" spans="29:33" x14ac:dyDescent="0.25">
      <c r="AC328" s="346"/>
      <c r="AD328" s="523"/>
      <c r="AE328" s="523"/>
      <c r="AF328" s="523"/>
      <c r="AG328" s="523"/>
    </row>
    <row r="329" spans="29:33" x14ac:dyDescent="0.25">
      <c r="AC329" s="346"/>
      <c r="AD329" s="523"/>
      <c r="AE329" s="523"/>
      <c r="AF329" s="523"/>
      <c r="AG329" s="523"/>
    </row>
    <row r="330" spans="29:33" x14ac:dyDescent="0.25">
      <c r="AC330" s="346"/>
      <c r="AD330" s="523"/>
      <c r="AE330" s="523"/>
      <c r="AF330" s="523"/>
      <c r="AG330" s="523"/>
    </row>
    <row r="331" spans="29:33" x14ac:dyDescent="0.25">
      <c r="AC331" s="346"/>
      <c r="AD331" s="523"/>
      <c r="AE331" s="523"/>
      <c r="AF331" s="523"/>
      <c r="AG331" s="523"/>
    </row>
    <row r="332" spans="29:33" x14ac:dyDescent="0.25">
      <c r="AC332" s="346"/>
      <c r="AD332" s="523"/>
      <c r="AE332" s="523"/>
      <c r="AF332" s="523"/>
      <c r="AG332" s="523"/>
    </row>
    <row r="333" spans="29:33" x14ac:dyDescent="0.25">
      <c r="AC333" s="346"/>
      <c r="AD333" s="523"/>
      <c r="AE333" s="523"/>
      <c r="AF333" s="523"/>
      <c r="AG333" s="523"/>
    </row>
    <row r="334" spans="29:33" x14ac:dyDescent="0.25">
      <c r="AC334" s="346"/>
      <c r="AD334" s="523"/>
      <c r="AE334" s="523"/>
      <c r="AF334" s="523"/>
      <c r="AG334" s="523"/>
    </row>
    <row r="335" spans="29:33" x14ac:dyDescent="0.25">
      <c r="AC335" s="346"/>
      <c r="AD335" s="523"/>
      <c r="AE335" s="523"/>
      <c r="AF335" s="523"/>
      <c r="AG335" s="523"/>
    </row>
    <row r="336" spans="29:33" x14ac:dyDescent="0.25">
      <c r="AC336" s="346"/>
      <c r="AD336" s="523"/>
      <c r="AE336" s="523"/>
      <c r="AF336" s="523"/>
      <c r="AG336" s="523"/>
    </row>
    <row r="337" spans="29:33" x14ac:dyDescent="0.25">
      <c r="AC337" s="346"/>
      <c r="AD337" s="523"/>
      <c r="AE337" s="523"/>
      <c r="AF337" s="523"/>
      <c r="AG337" s="523"/>
    </row>
    <row r="338" spans="29:33" x14ac:dyDescent="0.25">
      <c r="AC338" s="346"/>
      <c r="AD338" s="523"/>
      <c r="AE338" s="523"/>
      <c r="AF338" s="523"/>
      <c r="AG338" s="523"/>
    </row>
    <row r="339" spans="29:33" x14ac:dyDescent="0.25">
      <c r="AC339" s="346"/>
      <c r="AD339" s="523"/>
      <c r="AE339" s="523"/>
      <c r="AF339" s="523"/>
      <c r="AG339" s="523"/>
    </row>
    <row r="340" spans="29:33" x14ac:dyDescent="0.25">
      <c r="AC340" s="346"/>
      <c r="AD340" s="523"/>
      <c r="AE340" s="523"/>
      <c r="AF340" s="523"/>
      <c r="AG340" s="523"/>
    </row>
    <row r="341" spans="29:33" x14ac:dyDescent="0.25">
      <c r="AC341" s="346"/>
      <c r="AD341" s="523"/>
      <c r="AE341" s="523"/>
      <c r="AF341" s="523"/>
      <c r="AG341" s="523"/>
    </row>
    <row r="342" spans="29:33" x14ac:dyDescent="0.25">
      <c r="AC342" s="346"/>
      <c r="AD342" s="523"/>
      <c r="AE342" s="523"/>
      <c r="AF342" s="523"/>
      <c r="AG342" s="523"/>
    </row>
    <row r="343" spans="29:33" x14ac:dyDescent="0.25">
      <c r="AC343" s="346"/>
      <c r="AD343" s="523"/>
      <c r="AE343" s="523"/>
      <c r="AF343" s="523"/>
      <c r="AG343" s="523"/>
    </row>
    <row r="344" spans="29:33" x14ac:dyDescent="0.25">
      <c r="AC344" s="346"/>
      <c r="AD344" s="523"/>
      <c r="AE344" s="523"/>
      <c r="AF344" s="523"/>
      <c r="AG344" s="523"/>
    </row>
    <row r="345" spans="29:33" x14ac:dyDescent="0.25">
      <c r="AC345" s="346"/>
      <c r="AD345" s="523"/>
      <c r="AE345" s="523"/>
      <c r="AF345" s="523"/>
      <c r="AG345" s="523"/>
    </row>
    <row r="346" spans="29:33" x14ac:dyDescent="0.25">
      <c r="AC346" s="346"/>
      <c r="AD346" s="523"/>
      <c r="AE346" s="523"/>
      <c r="AF346" s="523"/>
      <c r="AG346" s="523"/>
    </row>
    <row r="347" spans="29:33" x14ac:dyDescent="0.25">
      <c r="AC347" s="346"/>
      <c r="AD347" s="523"/>
      <c r="AE347" s="523"/>
      <c r="AF347" s="523"/>
      <c r="AG347" s="523"/>
    </row>
    <row r="348" spans="29:33" x14ac:dyDescent="0.25">
      <c r="AC348" s="346"/>
      <c r="AD348" s="523"/>
      <c r="AE348" s="523"/>
      <c r="AF348" s="523"/>
      <c r="AG348" s="523"/>
    </row>
    <row r="349" spans="29:33" x14ac:dyDescent="0.25">
      <c r="AC349" s="346"/>
      <c r="AD349" s="523"/>
      <c r="AE349" s="523"/>
      <c r="AF349" s="523"/>
      <c r="AG349" s="523"/>
    </row>
    <row r="350" spans="29:33" x14ac:dyDescent="0.25">
      <c r="AC350" s="346"/>
      <c r="AD350" s="523"/>
      <c r="AE350" s="523"/>
      <c r="AF350" s="523"/>
      <c r="AG350" s="523"/>
    </row>
    <row r="351" spans="29:33" x14ac:dyDescent="0.25">
      <c r="AC351" s="346"/>
      <c r="AD351" s="523"/>
      <c r="AE351" s="523"/>
      <c r="AF351" s="523"/>
      <c r="AG351" s="523"/>
    </row>
    <row r="352" spans="29:33" x14ac:dyDescent="0.25">
      <c r="AC352" s="346"/>
      <c r="AD352" s="523"/>
      <c r="AE352" s="523"/>
      <c r="AF352" s="523"/>
      <c r="AG352" s="523"/>
    </row>
    <row r="353" spans="29:33" x14ac:dyDescent="0.25">
      <c r="AC353" s="346"/>
      <c r="AD353" s="523"/>
      <c r="AE353" s="523"/>
      <c r="AF353" s="523"/>
      <c r="AG353" s="523"/>
    </row>
    <row r="354" spans="29:33" x14ac:dyDescent="0.25">
      <c r="AC354" s="346"/>
      <c r="AD354" s="523"/>
      <c r="AE354" s="523"/>
      <c r="AF354" s="523"/>
      <c r="AG354" s="523"/>
    </row>
    <row r="355" spans="29:33" x14ac:dyDescent="0.25">
      <c r="AC355" s="346"/>
      <c r="AD355" s="523"/>
      <c r="AE355" s="523"/>
      <c r="AF355" s="523"/>
      <c r="AG355" s="523"/>
    </row>
    <row r="356" spans="29:33" x14ac:dyDescent="0.25">
      <c r="AC356" s="346"/>
      <c r="AD356" s="523"/>
      <c r="AE356" s="523"/>
      <c r="AF356" s="523"/>
      <c r="AG356" s="523"/>
    </row>
    <row r="357" spans="29:33" x14ac:dyDescent="0.25">
      <c r="AC357" s="346"/>
      <c r="AD357" s="523"/>
      <c r="AE357" s="523"/>
      <c r="AF357" s="523"/>
      <c r="AG357" s="523"/>
    </row>
    <row r="358" spans="29:33" x14ac:dyDescent="0.25">
      <c r="AC358" s="346"/>
      <c r="AD358" s="523"/>
      <c r="AE358" s="523"/>
      <c r="AF358" s="523"/>
      <c r="AG358" s="523"/>
    </row>
    <row r="359" spans="29:33" x14ac:dyDescent="0.25">
      <c r="AC359" s="346"/>
      <c r="AD359" s="523"/>
      <c r="AE359" s="523"/>
      <c r="AF359" s="523"/>
      <c r="AG359" s="523"/>
    </row>
    <row r="360" spans="29:33" x14ac:dyDescent="0.25">
      <c r="AC360" s="346"/>
      <c r="AD360" s="523"/>
      <c r="AE360" s="523"/>
      <c r="AF360" s="523"/>
      <c r="AG360" s="523"/>
    </row>
    <row r="361" spans="29:33" x14ac:dyDescent="0.25">
      <c r="AC361" s="346"/>
      <c r="AD361" s="523"/>
      <c r="AE361" s="523"/>
      <c r="AF361" s="523"/>
      <c r="AG361" s="523"/>
    </row>
    <row r="362" spans="29:33" x14ac:dyDescent="0.25">
      <c r="AC362" s="346"/>
      <c r="AD362" s="523"/>
      <c r="AE362" s="523"/>
      <c r="AF362" s="523"/>
      <c r="AG362" s="523"/>
    </row>
    <row r="363" spans="29:33" x14ac:dyDescent="0.25">
      <c r="AC363" s="346"/>
      <c r="AD363" s="523"/>
      <c r="AE363" s="523"/>
      <c r="AF363" s="523"/>
      <c r="AG363" s="523"/>
    </row>
    <row r="364" spans="29:33" x14ac:dyDescent="0.25">
      <c r="AC364" s="346"/>
      <c r="AD364" s="523"/>
      <c r="AE364" s="523"/>
      <c r="AF364" s="523"/>
      <c r="AG364" s="523"/>
    </row>
    <row r="365" spans="29:33" x14ac:dyDescent="0.25">
      <c r="AC365" s="346"/>
      <c r="AD365" s="523"/>
      <c r="AE365" s="523"/>
      <c r="AF365" s="523"/>
      <c r="AG365" s="523"/>
    </row>
    <row r="366" spans="29:33" x14ac:dyDescent="0.25">
      <c r="AC366" s="346"/>
      <c r="AD366" s="523"/>
      <c r="AE366" s="523"/>
      <c r="AF366" s="523"/>
      <c r="AG366" s="523"/>
    </row>
    <row r="367" spans="29:33" x14ac:dyDescent="0.25">
      <c r="AC367" s="346"/>
      <c r="AD367" s="523"/>
      <c r="AE367" s="523"/>
      <c r="AF367" s="523"/>
      <c r="AG367" s="523"/>
    </row>
    <row r="368" spans="29:33" x14ac:dyDescent="0.25">
      <c r="AC368" s="346"/>
      <c r="AD368" s="523"/>
      <c r="AE368" s="523"/>
      <c r="AF368" s="523"/>
      <c r="AG368" s="523"/>
    </row>
    <row r="369" spans="29:33" x14ac:dyDescent="0.25">
      <c r="AC369" s="346"/>
      <c r="AD369" s="523"/>
      <c r="AE369" s="523"/>
      <c r="AF369" s="523"/>
      <c r="AG369" s="523"/>
    </row>
    <row r="370" spans="29:33" x14ac:dyDescent="0.25">
      <c r="AC370" s="346"/>
      <c r="AD370" s="523"/>
      <c r="AE370" s="523"/>
      <c r="AF370" s="523"/>
      <c r="AG370" s="523"/>
    </row>
    <row r="371" spans="29:33" x14ac:dyDescent="0.25">
      <c r="AC371" s="346"/>
      <c r="AD371" s="523"/>
      <c r="AE371" s="523"/>
      <c r="AF371" s="523"/>
      <c r="AG371" s="523"/>
    </row>
    <row r="372" spans="29:33" x14ac:dyDescent="0.25">
      <c r="AC372" s="346"/>
      <c r="AD372" s="523"/>
      <c r="AE372" s="523"/>
      <c r="AF372" s="523"/>
      <c r="AG372" s="523"/>
    </row>
    <row r="373" spans="29:33" x14ac:dyDescent="0.25">
      <c r="AC373" s="346"/>
      <c r="AD373" s="352"/>
      <c r="AE373" s="352"/>
      <c r="AF373" s="352"/>
      <c r="AG373" s="352"/>
    </row>
    <row r="374" spans="29:33" x14ac:dyDescent="0.25">
      <c r="AC374" s="346"/>
      <c r="AD374" s="352"/>
      <c r="AE374" s="352"/>
      <c r="AF374" s="352"/>
      <c r="AG374" s="352"/>
    </row>
    <row r="375" spans="29:33" x14ac:dyDescent="0.25">
      <c r="AC375" s="346"/>
      <c r="AD375" s="352"/>
      <c r="AE375" s="352"/>
      <c r="AF375" s="352"/>
      <c r="AG375" s="352"/>
    </row>
    <row r="376" spans="29:33" x14ac:dyDescent="0.25">
      <c r="AC376" s="346"/>
      <c r="AD376" s="352"/>
      <c r="AE376" s="352"/>
      <c r="AF376" s="352"/>
      <c r="AG376" s="352"/>
    </row>
    <row r="377" spans="29:33" x14ac:dyDescent="0.25">
      <c r="AC377" s="346"/>
      <c r="AD377" s="352"/>
      <c r="AE377" s="352"/>
      <c r="AF377" s="352"/>
      <c r="AG377" s="352"/>
    </row>
    <row r="378" spans="29:33" x14ac:dyDescent="0.25">
      <c r="AC378" s="346"/>
      <c r="AD378" s="352"/>
      <c r="AE378" s="352"/>
      <c r="AF378" s="352"/>
      <c r="AG378" s="352"/>
    </row>
    <row r="379" spans="29:33" x14ac:dyDescent="0.25">
      <c r="AC379" s="346"/>
      <c r="AD379" s="352"/>
      <c r="AE379" s="352"/>
      <c r="AF379" s="352"/>
      <c r="AG379" s="352"/>
    </row>
    <row r="380" spans="29:33" x14ac:dyDescent="0.25">
      <c r="AC380" s="346"/>
      <c r="AD380" s="352"/>
      <c r="AE380" s="352"/>
      <c r="AF380" s="352"/>
      <c r="AG380" s="352"/>
    </row>
    <row r="381" spans="29:33" x14ac:dyDescent="0.25">
      <c r="AC381" s="346"/>
      <c r="AD381" s="352"/>
      <c r="AE381" s="352"/>
      <c r="AF381" s="352"/>
      <c r="AG381" s="352"/>
    </row>
    <row r="382" spans="29:33" x14ac:dyDescent="0.25">
      <c r="AC382" s="346"/>
      <c r="AD382" s="352"/>
      <c r="AE382" s="352"/>
      <c r="AF382" s="352"/>
      <c r="AG382" s="352"/>
    </row>
    <row r="383" spans="29:33" x14ac:dyDescent="0.25">
      <c r="AC383" s="346"/>
      <c r="AD383" s="352"/>
      <c r="AE383" s="352"/>
      <c r="AF383" s="352"/>
      <c r="AG383" s="352"/>
    </row>
    <row r="384" spans="29:33" x14ac:dyDescent="0.25">
      <c r="AC384" s="346"/>
      <c r="AD384" s="352"/>
      <c r="AE384" s="352"/>
      <c r="AF384" s="352"/>
      <c r="AG384" s="352"/>
    </row>
    <row r="385" spans="29:33" x14ac:dyDescent="0.25">
      <c r="AC385" s="346"/>
      <c r="AD385" s="352"/>
      <c r="AE385" s="352"/>
      <c r="AF385" s="352"/>
      <c r="AG385" s="352"/>
    </row>
    <row r="386" spans="29:33" x14ac:dyDescent="0.25">
      <c r="AC386" s="346"/>
      <c r="AD386" s="352"/>
      <c r="AE386" s="352"/>
      <c r="AF386" s="352"/>
      <c r="AG386" s="352"/>
    </row>
    <row r="387" spans="29:33" x14ac:dyDescent="0.25">
      <c r="AC387" s="346"/>
      <c r="AD387" s="352"/>
      <c r="AE387" s="352"/>
      <c r="AF387" s="352"/>
      <c r="AG387" s="352"/>
    </row>
    <row r="388" spans="29:33" x14ac:dyDescent="0.25">
      <c r="AC388" s="346"/>
      <c r="AD388" s="352"/>
      <c r="AE388" s="352"/>
      <c r="AF388" s="352"/>
      <c r="AG388" s="352"/>
    </row>
    <row r="389" spans="29:33" x14ac:dyDescent="0.25">
      <c r="AC389" s="346"/>
      <c r="AD389" s="352"/>
      <c r="AE389" s="352"/>
      <c r="AF389" s="352"/>
      <c r="AG389" s="352"/>
    </row>
    <row r="390" spans="29:33" x14ac:dyDescent="0.25">
      <c r="AC390" s="346"/>
      <c r="AD390" s="352"/>
      <c r="AE390" s="352"/>
      <c r="AF390" s="352"/>
      <c r="AG390" s="352"/>
    </row>
    <row r="391" spans="29:33" x14ac:dyDescent="0.25">
      <c r="AC391" s="346"/>
      <c r="AD391" s="352"/>
      <c r="AE391" s="352"/>
      <c r="AF391" s="352"/>
      <c r="AG391" s="352"/>
    </row>
    <row r="392" spans="29:33" x14ac:dyDescent="0.25">
      <c r="AC392" s="346"/>
      <c r="AD392" s="352"/>
      <c r="AE392" s="352"/>
      <c r="AF392" s="352"/>
      <c r="AG392" s="352"/>
    </row>
    <row r="393" spans="29:33" x14ac:dyDescent="0.25">
      <c r="AC393" s="346"/>
      <c r="AD393" s="352"/>
      <c r="AE393" s="352"/>
      <c r="AF393" s="352"/>
      <c r="AG393" s="352"/>
    </row>
    <row r="394" spans="29:33" x14ac:dyDescent="0.25">
      <c r="AC394" s="346"/>
      <c r="AD394" s="352"/>
      <c r="AE394" s="352"/>
      <c r="AF394" s="352"/>
      <c r="AG394" s="352"/>
    </row>
    <row r="395" spans="29:33" x14ac:dyDescent="0.25">
      <c r="AC395" s="346"/>
      <c r="AD395" s="352"/>
      <c r="AE395" s="352"/>
      <c r="AF395" s="352"/>
      <c r="AG395" s="352"/>
    </row>
    <row r="396" spans="29:33" x14ac:dyDescent="0.25">
      <c r="AC396" s="346"/>
      <c r="AD396" s="352"/>
      <c r="AE396" s="352"/>
      <c r="AF396" s="352"/>
      <c r="AG396" s="352"/>
    </row>
    <row r="397" spans="29:33" x14ac:dyDescent="0.25">
      <c r="AC397" s="346"/>
      <c r="AD397" s="352"/>
      <c r="AE397" s="352"/>
      <c r="AF397" s="352"/>
      <c r="AG397" s="352"/>
    </row>
    <row r="398" spans="29:33" x14ac:dyDescent="0.25">
      <c r="AC398" s="346"/>
      <c r="AD398" s="352"/>
      <c r="AE398" s="352"/>
      <c r="AF398" s="352"/>
      <c r="AG398" s="352"/>
    </row>
    <row r="399" spans="29:33" x14ac:dyDescent="0.25">
      <c r="AC399" s="346"/>
      <c r="AD399" s="352"/>
      <c r="AE399" s="352"/>
      <c r="AF399" s="352"/>
      <c r="AG399" s="352"/>
    </row>
    <row r="400" spans="29:33" x14ac:dyDescent="0.25">
      <c r="AC400" s="346"/>
      <c r="AD400" s="352"/>
      <c r="AE400" s="352"/>
      <c r="AF400" s="352"/>
      <c r="AG400" s="352"/>
    </row>
    <row r="401" spans="29:33" x14ac:dyDescent="0.25">
      <c r="AC401" s="346"/>
      <c r="AD401" s="352"/>
      <c r="AE401" s="352"/>
      <c r="AF401" s="352"/>
      <c r="AG401" s="352"/>
    </row>
    <row r="402" spans="29:33" x14ac:dyDescent="0.25">
      <c r="AC402" s="346"/>
      <c r="AD402" s="352"/>
      <c r="AE402" s="352"/>
      <c r="AF402" s="352"/>
      <c r="AG402" s="352"/>
    </row>
    <row r="403" spans="29:33" x14ac:dyDescent="0.25">
      <c r="AC403" s="346"/>
      <c r="AD403" s="352"/>
      <c r="AE403" s="352"/>
      <c r="AF403" s="352"/>
      <c r="AG403" s="352"/>
    </row>
    <row r="404" spans="29:33" x14ac:dyDescent="0.25">
      <c r="AC404" s="346"/>
      <c r="AD404" s="352"/>
      <c r="AE404" s="352"/>
      <c r="AF404" s="352"/>
      <c r="AG404" s="352"/>
    </row>
    <row r="405" spans="29:33" x14ac:dyDescent="0.25">
      <c r="AC405" s="346"/>
      <c r="AD405" s="352"/>
      <c r="AE405" s="352"/>
      <c r="AF405" s="352"/>
      <c r="AG405" s="352"/>
    </row>
    <row r="406" spans="29:33" x14ac:dyDescent="0.25">
      <c r="AC406" s="346"/>
      <c r="AD406" s="352"/>
      <c r="AE406" s="352"/>
      <c r="AF406" s="352"/>
      <c r="AG406" s="352"/>
    </row>
    <row r="407" spans="29:33" x14ac:dyDescent="0.25">
      <c r="AC407" s="346"/>
      <c r="AD407" s="352"/>
      <c r="AE407" s="352"/>
      <c r="AF407" s="352"/>
      <c r="AG407" s="352"/>
    </row>
    <row r="408" spans="29:33" x14ac:dyDescent="0.25">
      <c r="AC408" s="346"/>
      <c r="AD408" s="352"/>
      <c r="AE408" s="352"/>
      <c r="AF408" s="352"/>
      <c r="AG408" s="352"/>
    </row>
    <row r="409" spans="29:33" x14ac:dyDescent="0.25">
      <c r="AC409" s="346"/>
      <c r="AD409" s="352"/>
      <c r="AE409" s="352"/>
      <c r="AF409" s="352"/>
      <c r="AG409" s="352"/>
    </row>
    <row r="410" spans="29:33" x14ac:dyDescent="0.25">
      <c r="AC410" s="346"/>
      <c r="AD410" s="352"/>
      <c r="AE410" s="352"/>
      <c r="AF410" s="352"/>
      <c r="AG410" s="352"/>
    </row>
    <row r="411" spans="29:33" x14ac:dyDescent="0.25">
      <c r="AC411" s="346"/>
      <c r="AD411" s="352"/>
      <c r="AE411" s="352"/>
      <c r="AF411" s="352"/>
      <c r="AG411" s="352"/>
    </row>
    <row r="412" spans="29:33" x14ac:dyDescent="0.25">
      <c r="AC412" s="346"/>
      <c r="AD412" s="352"/>
      <c r="AE412" s="352"/>
      <c r="AF412" s="352"/>
      <c r="AG412" s="352"/>
    </row>
    <row r="413" spans="29:33" x14ac:dyDescent="0.25">
      <c r="AC413" s="346"/>
      <c r="AD413" s="352"/>
      <c r="AE413" s="352"/>
      <c r="AF413" s="352"/>
      <c r="AG413" s="352"/>
    </row>
    <row r="414" spans="29:33" x14ac:dyDescent="0.25">
      <c r="AC414" s="346"/>
      <c r="AD414" s="352"/>
      <c r="AE414" s="352"/>
      <c r="AF414" s="352"/>
      <c r="AG414" s="352"/>
    </row>
    <row r="415" spans="29:33" x14ac:dyDescent="0.25">
      <c r="AC415" s="346"/>
      <c r="AD415" s="352"/>
      <c r="AE415" s="352"/>
      <c r="AF415" s="352"/>
      <c r="AG415" s="352"/>
    </row>
    <row r="416" spans="29:33" x14ac:dyDescent="0.25">
      <c r="AC416" s="346"/>
      <c r="AD416" s="352"/>
      <c r="AE416" s="352"/>
      <c r="AF416" s="352"/>
      <c r="AG416" s="352"/>
    </row>
    <row r="417" spans="29:33" x14ac:dyDescent="0.25">
      <c r="AC417" s="346"/>
      <c r="AD417" s="352"/>
      <c r="AE417" s="352"/>
      <c r="AF417" s="352"/>
      <c r="AG417" s="352"/>
    </row>
    <row r="418" spans="29:33" x14ac:dyDescent="0.25">
      <c r="AD418" s="337"/>
      <c r="AE418" s="337"/>
      <c r="AF418" s="337"/>
      <c r="AG418" s="337"/>
    </row>
    <row r="419" spans="29:33" x14ac:dyDescent="0.25">
      <c r="AD419" s="337"/>
      <c r="AE419" s="337"/>
      <c r="AF419" s="337"/>
      <c r="AG419" s="337"/>
    </row>
    <row r="420" spans="29:33" x14ac:dyDescent="0.25">
      <c r="AD420" s="337"/>
      <c r="AE420" s="337"/>
      <c r="AF420" s="337"/>
      <c r="AG420" s="337"/>
    </row>
    <row r="421" spans="29:33" x14ac:dyDescent="0.25">
      <c r="AD421" s="337"/>
      <c r="AE421" s="337"/>
      <c r="AF421" s="337"/>
      <c r="AG421" s="337"/>
    </row>
    <row r="422" spans="29:33" x14ac:dyDescent="0.25">
      <c r="AD422" s="337"/>
      <c r="AE422" s="337"/>
      <c r="AF422" s="337"/>
      <c r="AG422" s="337"/>
    </row>
    <row r="423" spans="29:33" x14ac:dyDescent="0.25">
      <c r="AD423" s="337"/>
      <c r="AE423" s="337"/>
      <c r="AF423" s="337"/>
      <c r="AG423" s="337"/>
    </row>
    <row r="424" spans="29:33" x14ac:dyDescent="0.25">
      <c r="AD424" s="337"/>
      <c r="AE424" s="337"/>
      <c r="AF424" s="337"/>
      <c r="AG424" s="337"/>
    </row>
    <row r="425" spans="29:33" x14ac:dyDescent="0.25">
      <c r="AD425" s="337"/>
      <c r="AE425" s="337"/>
      <c r="AF425" s="337"/>
      <c r="AG425" s="337"/>
    </row>
    <row r="426" spans="29:33" x14ac:dyDescent="0.25">
      <c r="AD426" s="337"/>
      <c r="AE426" s="337"/>
      <c r="AF426" s="337"/>
      <c r="AG426" s="337"/>
    </row>
    <row r="427" spans="29:33" x14ac:dyDescent="0.25">
      <c r="AD427" s="337"/>
      <c r="AE427" s="337"/>
      <c r="AF427" s="337"/>
      <c r="AG427" s="337"/>
    </row>
    <row r="428" spans="29:33" x14ac:dyDescent="0.25">
      <c r="AD428" s="337"/>
      <c r="AE428" s="337"/>
      <c r="AF428" s="337"/>
      <c r="AG428" s="337"/>
    </row>
    <row r="429" spans="29:33" x14ac:dyDescent="0.25">
      <c r="AD429" s="337"/>
      <c r="AE429" s="337"/>
      <c r="AF429" s="337"/>
      <c r="AG429" s="337"/>
    </row>
    <row r="430" spans="29:33" x14ac:dyDescent="0.25">
      <c r="AD430" s="337"/>
      <c r="AE430" s="337"/>
      <c r="AF430" s="337"/>
      <c r="AG430" s="337"/>
    </row>
    <row r="431" spans="29:33" x14ac:dyDescent="0.25">
      <c r="AD431" s="337"/>
      <c r="AE431" s="337"/>
      <c r="AF431" s="337"/>
      <c r="AG431" s="337"/>
    </row>
    <row r="432" spans="29:33" x14ac:dyDescent="0.25">
      <c r="AD432" s="337"/>
      <c r="AE432" s="337"/>
      <c r="AF432" s="337"/>
      <c r="AG432" s="337"/>
    </row>
    <row r="433" spans="30:33" x14ac:dyDescent="0.25">
      <c r="AD433" s="337"/>
      <c r="AE433" s="337"/>
      <c r="AF433" s="337"/>
      <c r="AG433" s="337"/>
    </row>
    <row r="434" spans="30:33" x14ac:dyDescent="0.25">
      <c r="AD434" s="337"/>
      <c r="AE434" s="337"/>
      <c r="AF434" s="337"/>
      <c r="AG434" s="337"/>
    </row>
    <row r="435" spans="30:33" x14ac:dyDescent="0.25">
      <c r="AD435" s="337"/>
      <c r="AE435" s="337"/>
      <c r="AF435" s="337"/>
      <c r="AG435" s="337"/>
    </row>
    <row r="436" spans="30:33" x14ac:dyDescent="0.25">
      <c r="AD436" s="337"/>
      <c r="AE436" s="337"/>
      <c r="AF436" s="337"/>
      <c r="AG436" s="337"/>
    </row>
    <row r="437" spans="30:33" x14ac:dyDescent="0.25">
      <c r="AD437" s="337"/>
      <c r="AE437" s="337"/>
      <c r="AF437" s="337"/>
      <c r="AG437" s="337"/>
    </row>
    <row r="438" spans="30:33" x14ac:dyDescent="0.25">
      <c r="AD438" s="337"/>
      <c r="AE438" s="337"/>
      <c r="AF438" s="337"/>
      <c r="AG438" s="337"/>
    </row>
    <row r="439" spans="30:33" x14ac:dyDescent="0.25">
      <c r="AD439" s="337"/>
      <c r="AE439" s="337"/>
      <c r="AF439" s="337"/>
      <c r="AG439" s="337"/>
    </row>
    <row r="440" spans="30:33" x14ac:dyDescent="0.25">
      <c r="AD440" s="337"/>
      <c r="AE440" s="337"/>
      <c r="AF440" s="337"/>
      <c r="AG440" s="337"/>
    </row>
    <row r="441" spans="30:33" x14ac:dyDescent="0.25">
      <c r="AD441" s="337"/>
      <c r="AE441" s="337"/>
      <c r="AF441" s="337"/>
      <c r="AG441" s="337"/>
    </row>
    <row r="442" spans="30:33" x14ac:dyDescent="0.25">
      <c r="AD442" s="337"/>
      <c r="AE442" s="337"/>
      <c r="AF442" s="337"/>
      <c r="AG442" s="337"/>
    </row>
    <row r="443" spans="30:33" x14ac:dyDescent="0.25">
      <c r="AD443" s="337"/>
      <c r="AE443" s="337"/>
      <c r="AF443" s="337"/>
      <c r="AG443" s="337"/>
    </row>
    <row r="444" spans="30:33" x14ac:dyDescent="0.25">
      <c r="AD444" s="337"/>
      <c r="AE444" s="337"/>
      <c r="AF444" s="337"/>
      <c r="AG444" s="337"/>
    </row>
    <row r="445" spans="30:33" x14ac:dyDescent="0.25">
      <c r="AD445" s="337"/>
      <c r="AE445" s="337"/>
      <c r="AF445" s="337"/>
      <c r="AG445" s="337"/>
    </row>
    <row r="446" spans="30:33" x14ac:dyDescent="0.25">
      <c r="AD446" s="337"/>
      <c r="AE446" s="337"/>
      <c r="AF446" s="337"/>
      <c r="AG446" s="337"/>
    </row>
    <row r="447" spans="30:33" x14ac:dyDescent="0.25">
      <c r="AD447" s="337"/>
      <c r="AE447" s="337"/>
      <c r="AF447" s="337"/>
      <c r="AG447" s="337"/>
    </row>
    <row r="448" spans="30:33" x14ac:dyDescent="0.25">
      <c r="AD448" s="337"/>
      <c r="AE448" s="337"/>
      <c r="AF448" s="337"/>
      <c r="AG448" s="337"/>
    </row>
    <row r="449" spans="30:33" x14ac:dyDescent="0.25">
      <c r="AD449" s="337"/>
      <c r="AE449" s="337"/>
      <c r="AF449" s="337"/>
      <c r="AG449" s="337"/>
    </row>
    <row r="450" spans="30:33" x14ac:dyDescent="0.25">
      <c r="AD450" s="337"/>
      <c r="AE450" s="337"/>
      <c r="AF450" s="337"/>
      <c r="AG450" s="337"/>
    </row>
    <row r="451" spans="30:33" x14ac:dyDescent="0.25">
      <c r="AD451" s="337"/>
      <c r="AE451" s="337"/>
      <c r="AF451" s="337"/>
      <c r="AG451" s="337"/>
    </row>
    <row r="452" spans="30:33" x14ac:dyDescent="0.25">
      <c r="AD452" s="337"/>
      <c r="AE452" s="337"/>
      <c r="AF452" s="337"/>
      <c r="AG452" s="337"/>
    </row>
    <row r="453" spans="30:33" x14ac:dyDescent="0.25">
      <c r="AD453" s="337"/>
      <c r="AE453" s="337"/>
      <c r="AF453" s="337"/>
      <c r="AG453" s="337"/>
    </row>
    <row r="454" spans="30:33" x14ac:dyDescent="0.25">
      <c r="AD454" s="337"/>
      <c r="AE454" s="337"/>
      <c r="AF454" s="337"/>
      <c r="AG454" s="337"/>
    </row>
    <row r="455" spans="30:33" x14ac:dyDescent="0.25">
      <c r="AD455" s="337"/>
      <c r="AE455" s="337"/>
      <c r="AF455" s="337"/>
      <c r="AG455" s="337"/>
    </row>
    <row r="456" spans="30:33" x14ac:dyDescent="0.25">
      <c r="AD456" s="337"/>
      <c r="AE456" s="337"/>
      <c r="AF456" s="337"/>
      <c r="AG456" s="337"/>
    </row>
    <row r="457" spans="30:33" x14ac:dyDescent="0.25">
      <c r="AD457" s="337"/>
      <c r="AE457" s="337"/>
      <c r="AF457" s="337"/>
      <c r="AG457" s="337"/>
    </row>
    <row r="458" spans="30:33" x14ac:dyDescent="0.25">
      <c r="AD458" s="337"/>
      <c r="AE458" s="337"/>
      <c r="AF458" s="337"/>
      <c r="AG458" s="337"/>
    </row>
    <row r="459" spans="30:33" x14ac:dyDescent="0.25">
      <c r="AD459" s="337"/>
      <c r="AE459" s="337"/>
      <c r="AF459" s="337"/>
      <c r="AG459" s="337"/>
    </row>
    <row r="460" spans="30:33" x14ac:dyDescent="0.25">
      <c r="AD460" s="337"/>
      <c r="AE460" s="337"/>
      <c r="AF460" s="337"/>
      <c r="AG460" s="337"/>
    </row>
    <row r="461" spans="30:33" x14ac:dyDescent="0.25">
      <c r="AD461" s="337"/>
      <c r="AE461" s="337"/>
      <c r="AF461" s="337"/>
      <c r="AG461" s="337"/>
    </row>
    <row r="462" spans="30:33" x14ac:dyDescent="0.25">
      <c r="AD462" s="337"/>
      <c r="AE462" s="337"/>
      <c r="AF462" s="337"/>
      <c r="AG462" s="337"/>
    </row>
    <row r="463" spans="30:33" x14ac:dyDescent="0.25">
      <c r="AD463" s="337"/>
      <c r="AE463" s="337"/>
      <c r="AF463" s="337"/>
      <c r="AG463" s="337"/>
    </row>
    <row r="464" spans="30:33" x14ac:dyDescent="0.25">
      <c r="AD464" s="337"/>
      <c r="AE464" s="337"/>
      <c r="AF464" s="337"/>
      <c r="AG464" s="337"/>
    </row>
    <row r="465" spans="30:33" x14ac:dyDescent="0.25">
      <c r="AD465" s="337"/>
      <c r="AE465" s="337"/>
      <c r="AF465" s="337"/>
      <c r="AG465" s="337"/>
    </row>
    <row r="466" spans="30:33" x14ac:dyDescent="0.25">
      <c r="AD466" s="337"/>
      <c r="AE466" s="337"/>
      <c r="AF466" s="337"/>
      <c r="AG466" s="337"/>
    </row>
    <row r="467" spans="30:33" x14ac:dyDescent="0.25">
      <c r="AD467" s="337"/>
      <c r="AE467" s="337"/>
      <c r="AF467" s="337"/>
      <c r="AG467" s="337"/>
    </row>
    <row r="468" spans="30:33" x14ac:dyDescent="0.25">
      <c r="AD468" s="337"/>
      <c r="AE468" s="337"/>
      <c r="AF468" s="337"/>
      <c r="AG468" s="337"/>
    </row>
    <row r="469" spans="30:33" x14ac:dyDescent="0.25">
      <c r="AD469" s="337"/>
      <c r="AE469" s="337"/>
      <c r="AF469" s="337"/>
      <c r="AG469" s="337"/>
    </row>
    <row r="470" spans="30:33" x14ac:dyDescent="0.25">
      <c r="AD470" s="337"/>
      <c r="AE470" s="337"/>
      <c r="AF470" s="337"/>
      <c r="AG470" s="337"/>
    </row>
    <row r="471" spans="30:33" x14ac:dyDescent="0.25">
      <c r="AD471" s="337"/>
      <c r="AE471" s="337"/>
      <c r="AF471" s="337"/>
      <c r="AG471" s="337"/>
    </row>
    <row r="472" spans="30:33" x14ac:dyDescent="0.25">
      <c r="AD472" s="337"/>
      <c r="AE472" s="337"/>
      <c r="AF472" s="337"/>
      <c r="AG472" s="337"/>
    </row>
    <row r="473" spans="30:33" x14ac:dyDescent="0.25">
      <c r="AD473" s="337"/>
      <c r="AE473" s="337"/>
      <c r="AF473" s="337"/>
      <c r="AG473" s="337"/>
    </row>
    <row r="474" spans="30:33" x14ac:dyDescent="0.25">
      <c r="AD474" s="337"/>
      <c r="AE474" s="337"/>
      <c r="AF474" s="337"/>
      <c r="AG474" s="337"/>
    </row>
    <row r="475" spans="30:33" x14ac:dyDescent="0.25">
      <c r="AD475" s="337"/>
      <c r="AE475" s="337"/>
      <c r="AF475" s="337"/>
      <c r="AG475" s="337"/>
    </row>
    <row r="476" spans="30:33" x14ac:dyDescent="0.25">
      <c r="AD476" s="337"/>
      <c r="AE476" s="337"/>
      <c r="AF476" s="337"/>
      <c r="AG476" s="337"/>
    </row>
    <row r="477" spans="30:33" x14ac:dyDescent="0.25">
      <c r="AD477" s="337"/>
      <c r="AE477" s="337"/>
      <c r="AF477" s="337"/>
      <c r="AG477" s="337"/>
    </row>
    <row r="478" spans="30:33" x14ac:dyDescent="0.25">
      <c r="AD478" s="337"/>
      <c r="AE478" s="337"/>
      <c r="AF478" s="337"/>
      <c r="AG478" s="337"/>
    </row>
    <row r="479" spans="30:33" x14ac:dyDescent="0.25">
      <c r="AD479" s="337"/>
      <c r="AE479" s="337"/>
      <c r="AF479" s="337"/>
      <c r="AG479" s="337"/>
    </row>
    <row r="480" spans="30:33" x14ac:dyDescent="0.25">
      <c r="AD480" s="337"/>
      <c r="AE480" s="337"/>
      <c r="AF480" s="337"/>
      <c r="AG480" s="337"/>
    </row>
    <row r="481" spans="30:33" x14ac:dyDescent="0.25">
      <c r="AD481" s="337"/>
      <c r="AE481" s="337"/>
      <c r="AF481" s="337"/>
      <c r="AG481" s="337"/>
    </row>
    <row r="482" spans="30:33" x14ac:dyDescent="0.25">
      <c r="AD482" s="337"/>
      <c r="AE482" s="337"/>
      <c r="AF482" s="337"/>
      <c r="AG482" s="337"/>
    </row>
    <row r="483" spans="30:33" x14ac:dyDescent="0.25">
      <c r="AD483" s="337"/>
      <c r="AE483" s="337"/>
      <c r="AF483" s="337"/>
      <c r="AG483" s="337"/>
    </row>
    <row r="484" spans="30:33" x14ac:dyDescent="0.25">
      <c r="AD484" s="337"/>
      <c r="AE484" s="337"/>
      <c r="AF484" s="337"/>
      <c r="AG484" s="337"/>
    </row>
    <row r="485" spans="30:33" x14ac:dyDescent="0.25">
      <c r="AD485" s="337"/>
      <c r="AE485" s="337"/>
      <c r="AF485" s="337"/>
      <c r="AG485" s="337"/>
    </row>
    <row r="486" spans="30:33" x14ac:dyDescent="0.25">
      <c r="AD486" s="337"/>
      <c r="AE486" s="337"/>
      <c r="AF486" s="337"/>
      <c r="AG486" s="337"/>
    </row>
    <row r="487" spans="30:33" x14ac:dyDescent="0.25">
      <c r="AD487" s="337"/>
      <c r="AE487" s="337"/>
      <c r="AF487" s="337"/>
      <c r="AG487" s="337"/>
    </row>
    <row r="488" spans="30:33" x14ac:dyDescent="0.25">
      <c r="AD488" s="337"/>
      <c r="AE488" s="337"/>
      <c r="AF488" s="337"/>
      <c r="AG488" s="337"/>
    </row>
    <row r="489" spans="30:33" x14ac:dyDescent="0.25">
      <c r="AD489" s="337"/>
      <c r="AE489" s="337"/>
      <c r="AF489" s="337"/>
      <c r="AG489" s="337"/>
    </row>
    <row r="490" spans="30:33" x14ac:dyDescent="0.25">
      <c r="AD490" s="337"/>
      <c r="AE490" s="337"/>
      <c r="AF490" s="337"/>
      <c r="AG490" s="337"/>
    </row>
    <row r="491" spans="30:33" x14ac:dyDescent="0.25">
      <c r="AD491" s="337"/>
      <c r="AE491" s="337"/>
      <c r="AF491" s="337"/>
      <c r="AG491" s="337"/>
    </row>
    <row r="492" spans="30:33" x14ac:dyDescent="0.25">
      <c r="AD492" s="337"/>
      <c r="AE492" s="337"/>
      <c r="AF492" s="337"/>
      <c r="AG492" s="337"/>
    </row>
    <row r="493" spans="30:33" x14ac:dyDescent="0.25">
      <c r="AD493" s="337"/>
      <c r="AE493" s="337"/>
      <c r="AF493" s="337"/>
      <c r="AG493" s="337"/>
    </row>
    <row r="494" spans="30:33" x14ac:dyDescent="0.25">
      <c r="AD494" s="337"/>
      <c r="AE494" s="337"/>
      <c r="AF494" s="337"/>
      <c r="AG494" s="337"/>
    </row>
    <row r="495" spans="30:33" x14ac:dyDescent="0.25">
      <c r="AD495" s="337"/>
      <c r="AE495" s="337"/>
      <c r="AF495" s="337"/>
      <c r="AG495" s="337"/>
    </row>
    <row r="496" spans="30:33" x14ac:dyDescent="0.25">
      <c r="AD496" s="337"/>
      <c r="AE496" s="337"/>
      <c r="AF496" s="337"/>
      <c r="AG496" s="337"/>
    </row>
    <row r="497" spans="30:33" x14ac:dyDescent="0.25">
      <c r="AD497" s="337"/>
      <c r="AE497" s="337"/>
      <c r="AF497" s="337"/>
      <c r="AG497" s="337"/>
    </row>
    <row r="498" spans="30:33" x14ac:dyDescent="0.25">
      <c r="AD498" s="337"/>
      <c r="AE498" s="337"/>
      <c r="AF498" s="337"/>
      <c r="AG498" s="337"/>
    </row>
    <row r="499" spans="30:33" x14ac:dyDescent="0.25">
      <c r="AD499" s="337"/>
      <c r="AE499" s="337"/>
      <c r="AF499" s="337"/>
      <c r="AG499" s="337"/>
    </row>
    <row r="500" spans="30:33" x14ac:dyDescent="0.25">
      <c r="AD500" s="337"/>
      <c r="AE500" s="337"/>
      <c r="AF500" s="337"/>
      <c r="AG500" s="337"/>
    </row>
    <row r="501" spans="30:33" x14ac:dyDescent="0.25">
      <c r="AD501" s="337"/>
      <c r="AE501" s="337"/>
      <c r="AF501" s="337"/>
      <c r="AG501" s="337"/>
    </row>
    <row r="502" spans="30:33" x14ac:dyDescent="0.25">
      <c r="AD502" s="337"/>
      <c r="AE502" s="337"/>
      <c r="AF502" s="337"/>
      <c r="AG502" s="337"/>
    </row>
    <row r="503" spans="30:33" x14ac:dyDescent="0.25">
      <c r="AD503" s="337"/>
      <c r="AE503" s="337"/>
      <c r="AF503" s="337"/>
      <c r="AG503" s="337"/>
    </row>
    <row r="504" spans="30:33" x14ac:dyDescent="0.25">
      <c r="AD504" s="337"/>
      <c r="AE504" s="337"/>
      <c r="AF504" s="337"/>
      <c r="AG504" s="337"/>
    </row>
    <row r="505" spans="30:33" x14ac:dyDescent="0.25">
      <c r="AD505" s="337"/>
      <c r="AE505" s="337"/>
      <c r="AF505" s="337"/>
      <c r="AG505" s="337"/>
    </row>
    <row r="506" spans="30:33" x14ac:dyDescent="0.25">
      <c r="AD506" s="337"/>
      <c r="AE506" s="337"/>
      <c r="AF506" s="337"/>
      <c r="AG506" s="337"/>
    </row>
    <row r="507" spans="30:33" x14ac:dyDescent="0.25">
      <c r="AD507" s="337"/>
      <c r="AE507" s="337"/>
      <c r="AF507" s="337"/>
      <c r="AG507" s="337"/>
    </row>
    <row r="508" spans="30:33" x14ac:dyDescent="0.25">
      <c r="AD508" s="337"/>
      <c r="AE508" s="337"/>
      <c r="AF508" s="337"/>
      <c r="AG508" s="337"/>
    </row>
    <row r="509" spans="30:33" x14ac:dyDescent="0.25">
      <c r="AD509" s="337"/>
      <c r="AE509" s="337"/>
      <c r="AF509" s="337"/>
      <c r="AG509" s="337"/>
    </row>
    <row r="510" spans="30:33" x14ac:dyDescent="0.25">
      <c r="AD510" s="337"/>
      <c r="AE510" s="337"/>
      <c r="AF510" s="337"/>
      <c r="AG510" s="337"/>
    </row>
    <row r="511" spans="30:33" x14ac:dyDescent="0.25">
      <c r="AD511" s="337"/>
      <c r="AE511" s="337"/>
      <c r="AF511" s="337"/>
      <c r="AG511" s="337"/>
    </row>
    <row r="512" spans="30:33" x14ac:dyDescent="0.25">
      <c r="AD512" s="337"/>
      <c r="AE512" s="337"/>
      <c r="AF512" s="337"/>
      <c r="AG512" s="337"/>
    </row>
    <row r="513" spans="30:33" x14ac:dyDescent="0.25">
      <c r="AD513" s="337"/>
      <c r="AE513" s="337"/>
      <c r="AF513" s="337"/>
      <c r="AG513" s="337"/>
    </row>
    <row r="514" spans="30:33" x14ac:dyDescent="0.25">
      <c r="AD514" s="337"/>
      <c r="AE514" s="337"/>
      <c r="AF514" s="337"/>
      <c r="AG514" s="337"/>
    </row>
    <row r="515" spans="30:33" x14ac:dyDescent="0.25">
      <c r="AD515" s="337"/>
      <c r="AE515" s="337"/>
      <c r="AF515" s="337"/>
      <c r="AG515" s="337"/>
    </row>
    <row r="516" spans="30:33" x14ac:dyDescent="0.25">
      <c r="AD516" s="337"/>
      <c r="AE516" s="337"/>
      <c r="AF516" s="337"/>
      <c r="AG516" s="337"/>
    </row>
    <row r="517" spans="30:33" x14ac:dyDescent="0.25">
      <c r="AD517" s="337"/>
      <c r="AE517" s="337"/>
      <c r="AF517" s="337"/>
      <c r="AG517" s="337"/>
    </row>
    <row r="518" spans="30:33" x14ac:dyDescent="0.25">
      <c r="AD518" s="337"/>
      <c r="AE518" s="337"/>
      <c r="AF518" s="337"/>
      <c r="AG518" s="337"/>
    </row>
    <row r="519" spans="30:33" x14ac:dyDescent="0.25">
      <c r="AD519" s="337"/>
      <c r="AE519" s="337"/>
      <c r="AF519" s="337"/>
      <c r="AG519" s="337"/>
    </row>
    <row r="520" spans="30:33" x14ac:dyDescent="0.25">
      <c r="AD520" s="337"/>
      <c r="AE520" s="337"/>
      <c r="AF520" s="337"/>
      <c r="AG520" s="337"/>
    </row>
    <row r="521" spans="30:33" x14ac:dyDescent="0.25">
      <c r="AD521" s="337"/>
      <c r="AE521" s="337"/>
      <c r="AF521" s="337"/>
      <c r="AG521" s="337"/>
    </row>
    <row r="522" spans="30:33" x14ac:dyDescent="0.25">
      <c r="AD522" s="337"/>
      <c r="AE522" s="337"/>
      <c r="AF522" s="337"/>
      <c r="AG522" s="337"/>
    </row>
    <row r="523" spans="30:33" x14ac:dyDescent="0.25">
      <c r="AD523" s="337"/>
      <c r="AE523" s="337"/>
      <c r="AF523" s="337"/>
      <c r="AG523" s="337"/>
    </row>
    <row r="524" spans="30:33" x14ac:dyDescent="0.25">
      <c r="AD524" s="337"/>
      <c r="AE524" s="337"/>
      <c r="AF524" s="337"/>
      <c r="AG524" s="337"/>
    </row>
    <row r="525" spans="30:33" x14ac:dyDescent="0.25">
      <c r="AD525" s="337"/>
      <c r="AE525" s="337"/>
      <c r="AF525" s="337"/>
      <c r="AG525" s="337"/>
    </row>
    <row r="526" spans="30:33" x14ac:dyDescent="0.25">
      <c r="AD526" s="337"/>
      <c r="AE526" s="337"/>
      <c r="AF526" s="337"/>
      <c r="AG526" s="337"/>
    </row>
    <row r="527" spans="30:33" x14ac:dyDescent="0.25">
      <c r="AD527" s="337"/>
      <c r="AE527" s="337"/>
      <c r="AF527" s="337"/>
      <c r="AG527" s="337"/>
    </row>
    <row r="528" spans="30:33" x14ac:dyDescent="0.25">
      <c r="AD528" s="337"/>
      <c r="AE528" s="337"/>
      <c r="AF528" s="337"/>
      <c r="AG528" s="337"/>
    </row>
    <row r="529" spans="30:33" x14ac:dyDescent="0.25">
      <c r="AD529" s="337"/>
      <c r="AE529" s="337"/>
      <c r="AF529" s="337"/>
      <c r="AG529" s="337"/>
    </row>
    <row r="530" spans="30:33" x14ac:dyDescent="0.25">
      <c r="AD530" s="337"/>
      <c r="AE530" s="337"/>
      <c r="AF530" s="337"/>
      <c r="AG530" s="337"/>
    </row>
    <row r="531" spans="30:33" x14ac:dyDescent="0.25">
      <c r="AD531" s="337"/>
      <c r="AE531" s="337"/>
      <c r="AF531" s="337"/>
      <c r="AG531" s="337"/>
    </row>
    <row r="532" spans="30:33" x14ac:dyDescent="0.25">
      <c r="AD532" s="337"/>
      <c r="AE532" s="337"/>
      <c r="AF532" s="337"/>
      <c r="AG532" s="337"/>
    </row>
    <row r="533" spans="30:33" x14ac:dyDescent="0.25">
      <c r="AD533" s="337"/>
      <c r="AE533" s="337"/>
      <c r="AF533" s="337"/>
      <c r="AG533" s="337"/>
    </row>
    <row r="534" spans="30:33" x14ac:dyDescent="0.25">
      <c r="AD534" s="337"/>
      <c r="AE534" s="337"/>
      <c r="AF534" s="337"/>
      <c r="AG534" s="337"/>
    </row>
    <row r="535" spans="30:33" x14ac:dyDescent="0.25">
      <c r="AD535" s="337"/>
      <c r="AE535" s="337"/>
      <c r="AF535" s="337"/>
      <c r="AG535" s="337"/>
    </row>
    <row r="536" spans="30:33" x14ac:dyDescent="0.25">
      <c r="AD536" s="337"/>
      <c r="AE536" s="337"/>
      <c r="AF536" s="337"/>
      <c r="AG536" s="337"/>
    </row>
    <row r="537" spans="30:33" x14ac:dyDescent="0.25">
      <c r="AD537" s="337"/>
      <c r="AE537" s="337"/>
      <c r="AF537" s="337"/>
      <c r="AG537" s="337"/>
    </row>
    <row r="538" spans="30:33" x14ac:dyDescent="0.25">
      <c r="AD538" s="337"/>
      <c r="AE538" s="337"/>
      <c r="AF538" s="337"/>
      <c r="AG538" s="337"/>
    </row>
    <row r="539" spans="30:33" x14ac:dyDescent="0.25">
      <c r="AD539" s="337"/>
      <c r="AE539" s="337"/>
      <c r="AF539" s="337"/>
      <c r="AG539" s="337"/>
    </row>
    <row r="540" spans="30:33" x14ac:dyDescent="0.25">
      <c r="AD540" s="337"/>
      <c r="AE540" s="337"/>
      <c r="AF540" s="337"/>
      <c r="AG540" s="337"/>
    </row>
    <row r="541" spans="30:33" x14ac:dyDescent="0.25">
      <c r="AD541" s="337"/>
      <c r="AE541" s="337"/>
      <c r="AF541" s="337"/>
      <c r="AG541" s="337"/>
    </row>
    <row r="542" spans="30:33" x14ac:dyDescent="0.25">
      <c r="AD542" s="337"/>
      <c r="AE542" s="337"/>
      <c r="AF542" s="337"/>
      <c r="AG542" s="337"/>
    </row>
    <row r="543" spans="30:33" x14ac:dyDescent="0.25">
      <c r="AD543" s="337"/>
      <c r="AE543" s="337"/>
      <c r="AF543" s="337"/>
      <c r="AG543" s="337"/>
    </row>
    <row r="544" spans="30:33" x14ac:dyDescent="0.25">
      <c r="AD544" s="337"/>
      <c r="AE544" s="337"/>
      <c r="AF544" s="337"/>
      <c r="AG544" s="337"/>
    </row>
    <row r="545" spans="30:33" x14ac:dyDescent="0.25">
      <c r="AD545" s="337"/>
      <c r="AE545" s="337"/>
      <c r="AF545" s="337"/>
      <c r="AG545" s="337"/>
    </row>
    <row r="546" spans="30:33" x14ac:dyDescent="0.25">
      <c r="AD546" s="337"/>
      <c r="AE546" s="337"/>
      <c r="AF546" s="337"/>
      <c r="AG546" s="337"/>
    </row>
    <row r="547" spans="30:33" x14ac:dyDescent="0.25">
      <c r="AD547" s="337"/>
      <c r="AE547" s="337"/>
      <c r="AF547" s="337"/>
      <c r="AG547" s="337"/>
    </row>
    <row r="548" spans="30:33" x14ac:dyDescent="0.25">
      <c r="AD548" s="337"/>
      <c r="AE548" s="337"/>
      <c r="AF548" s="337"/>
      <c r="AG548" s="337"/>
    </row>
    <row r="549" spans="30:33" x14ac:dyDescent="0.25">
      <c r="AD549" s="337"/>
      <c r="AE549" s="337"/>
      <c r="AF549" s="337"/>
      <c r="AG549" s="337"/>
    </row>
    <row r="550" spans="30:33" x14ac:dyDescent="0.25">
      <c r="AD550" s="337"/>
      <c r="AE550" s="337"/>
      <c r="AF550" s="337"/>
      <c r="AG550" s="337"/>
    </row>
    <row r="551" spans="30:33" x14ac:dyDescent="0.25">
      <c r="AD551" s="337"/>
      <c r="AE551" s="337"/>
      <c r="AF551" s="337"/>
      <c r="AG551" s="337"/>
    </row>
    <row r="552" spans="30:33" x14ac:dyDescent="0.25">
      <c r="AD552" s="337"/>
      <c r="AE552" s="337"/>
      <c r="AF552" s="337"/>
      <c r="AG552" s="337"/>
    </row>
    <row r="553" spans="30:33" x14ac:dyDescent="0.25">
      <c r="AD553" s="337"/>
      <c r="AE553" s="337"/>
      <c r="AF553" s="337"/>
      <c r="AG553" s="337"/>
    </row>
    <row r="554" spans="30:33" x14ac:dyDescent="0.25">
      <c r="AD554" s="337"/>
      <c r="AE554" s="337"/>
      <c r="AF554" s="337"/>
      <c r="AG554" s="337"/>
    </row>
    <row r="555" spans="30:33" x14ac:dyDescent="0.25">
      <c r="AD555" s="337"/>
      <c r="AE555" s="337"/>
      <c r="AF555" s="337"/>
      <c r="AG555" s="337"/>
    </row>
    <row r="556" spans="30:33" x14ac:dyDescent="0.25">
      <c r="AD556" s="337"/>
      <c r="AE556" s="337"/>
      <c r="AF556" s="337"/>
      <c r="AG556" s="337"/>
    </row>
    <row r="557" spans="30:33" x14ac:dyDescent="0.25">
      <c r="AD557" s="337"/>
      <c r="AE557" s="337"/>
      <c r="AF557" s="337"/>
      <c r="AG557" s="337"/>
    </row>
    <row r="558" spans="30:33" x14ac:dyDescent="0.25">
      <c r="AD558" s="337"/>
      <c r="AE558" s="337"/>
      <c r="AF558" s="337"/>
      <c r="AG558" s="337"/>
    </row>
    <row r="559" spans="30:33" x14ac:dyDescent="0.25">
      <c r="AD559" s="337"/>
      <c r="AE559" s="337"/>
      <c r="AF559" s="337"/>
      <c r="AG559" s="337"/>
    </row>
    <row r="560" spans="30:33" x14ac:dyDescent="0.25">
      <c r="AD560" s="337"/>
      <c r="AE560" s="337"/>
      <c r="AF560" s="337"/>
      <c r="AG560" s="337"/>
    </row>
    <row r="561" spans="30:33" x14ac:dyDescent="0.25">
      <c r="AD561" s="337"/>
      <c r="AE561" s="337"/>
      <c r="AF561" s="337"/>
      <c r="AG561" s="337"/>
    </row>
    <row r="562" spans="30:33" x14ac:dyDescent="0.25">
      <c r="AD562" s="337"/>
      <c r="AE562" s="337"/>
      <c r="AF562" s="337"/>
      <c r="AG562" s="337"/>
    </row>
    <row r="563" spans="30:33" x14ac:dyDescent="0.25">
      <c r="AD563" s="337"/>
      <c r="AE563" s="337"/>
      <c r="AF563" s="337"/>
      <c r="AG563" s="337"/>
    </row>
    <row r="564" spans="30:33" x14ac:dyDescent="0.25">
      <c r="AD564" s="337"/>
      <c r="AE564" s="337"/>
      <c r="AF564" s="337"/>
      <c r="AG564" s="337"/>
    </row>
    <row r="565" spans="30:33" x14ac:dyDescent="0.25">
      <c r="AD565" s="337"/>
      <c r="AE565" s="337"/>
      <c r="AF565" s="337"/>
      <c r="AG565" s="337"/>
    </row>
    <row r="566" spans="30:33" x14ac:dyDescent="0.25">
      <c r="AD566" s="337"/>
      <c r="AE566" s="337"/>
      <c r="AF566" s="337"/>
      <c r="AG566" s="337"/>
    </row>
    <row r="567" spans="30:33" x14ac:dyDescent="0.25">
      <c r="AD567" s="337"/>
      <c r="AE567" s="337"/>
      <c r="AF567" s="337"/>
      <c r="AG567" s="337"/>
    </row>
    <row r="568" spans="30:33" x14ac:dyDescent="0.25">
      <c r="AD568" s="337"/>
      <c r="AE568" s="337"/>
      <c r="AF568" s="337"/>
      <c r="AG568" s="337"/>
    </row>
    <row r="569" spans="30:33" x14ac:dyDescent="0.25">
      <c r="AD569" s="337"/>
      <c r="AE569" s="337"/>
      <c r="AF569" s="337"/>
      <c r="AG569" s="337"/>
    </row>
    <row r="570" spans="30:33" x14ac:dyDescent="0.25">
      <c r="AD570" s="337"/>
      <c r="AE570" s="337"/>
      <c r="AF570" s="337"/>
      <c r="AG570" s="337"/>
    </row>
    <row r="571" spans="30:33" x14ac:dyDescent="0.25">
      <c r="AD571" s="337"/>
      <c r="AE571" s="337"/>
      <c r="AF571" s="337"/>
      <c r="AG571" s="337"/>
    </row>
    <row r="572" spans="30:33" x14ac:dyDescent="0.25">
      <c r="AD572" s="337"/>
      <c r="AE572" s="337"/>
      <c r="AF572" s="337"/>
      <c r="AG572" s="337"/>
    </row>
    <row r="573" spans="30:33" x14ac:dyDescent="0.25">
      <c r="AD573" s="337"/>
      <c r="AE573" s="337"/>
      <c r="AF573" s="337"/>
      <c r="AG573" s="337"/>
    </row>
    <row r="574" spans="30:33" x14ac:dyDescent="0.25">
      <c r="AD574" s="337"/>
      <c r="AE574" s="337"/>
      <c r="AF574" s="337"/>
      <c r="AG574" s="337"/>
    </row>
    <row r="575" spans="30:33" x14ac:dyDescent="0.25">
      <c r="AD575" s="337"/>
      <c r="AE575" s="337"/>
      <c r="AF575" s="337"/>
      <c r="AG575" s="337"/>
    </row>
  </sheetData>
  <mergeCells count="531">
    <mergeCell ref="B201:F201"/>
    <mergeCell ref="G201:AB201"/>
    <mergeCell ref="AC201:AG201"/>
    <mergeCell ref="B202:F202"/>
    <mergeCell ref="G202:AB202"/>
    <mergeCell ref="AC202:AG202"/>
    <mergeCell ref="B199:F199"/>
    <mergeCell ref="G199:AB199"/>
    <mergeCell ref="AC199:AG199"/>
    <mergeCell ref="B200:F200"/>
    <mergeCell ref="G200:AB200"/>
    <mergeCell ref="AC200:AG200"/>
    <mergeCell ref="B197:F197"/>
    <mergeCell ref="G197:AB197"/>
    <mergeCell ref="AC197:AG197"/>
    <mergeCell ref="B198:F198"/>
    <mergeCell ref="G198:AB198"/>
    <mergeCell ref="AC198:AG198"/>
    <mergeCell ref="B195:F195"/>
    <mergeCell ref="G195:AB195"/>
    <mergeCell ref="AC195:AG195"/>
    <mergeCell ref="B196:F196"/>
    <mergeCell ref="G196:AB196"/>
    <mergeCell ref="AC196:AG196"/>
    <mergeCell ref="B193:F193"/>
    <mergeCell ref="G193:AB193"/>
    <mergeCell ref="AC193:AG193"/>
    <mergeCell ref="B194:F194"/>
    <mergeCell ref="G194:AB194"/>
    <mergeCell ref="AC194:AG194"/>
    <mergeCell ref="B191:F191"/>
    <mergeCell ref="G191:AB191"/>
    <mergeCell ref="AC191:AG191"/>
    <mergeCell ref="B192:F192"/>
    <mergeCell ref="G192:AB192"/>
    <mergeCell ref="AC192:AG192"/>
    <mergeCell ref="B189:F189"/>
    <mergeCell ref="G189:AB189"/>
    <mergeCell ref="AC189:AG189"/>
    <mergeCell ref="B190:F190"/>
    <mergeCell ref="G190:AB190"/>
    <mergeCell ref="AC190:AG190"/>
    <mergeCell ref="B187:F187"/>
    <mergeCell ref="G187:AB187"/>
    <mergeCell ref="AC187:AG187"/>
    <mergeCell ref="B188:F188"/>
    <mergeCell ref="G188:AB188"/>
    <mergeCell ref="AC188:AG188"/>
    <mergeCell ref="B185:F185"/>
    <mergeCell ref="G185:AB185"/>
    <mergeCell ref="AC185:AG185"/>
    <mergeCell ref="B186:F186"/>
    <mergeCell ref="G186:AB186"/>
    <mergeCell ref="AC186:AG186"/>
    <mergeCell ref="B183:F183"/>
    <mergeCell ref="G183:AB183"/>
    <mergeCell ref="AC183:AG183"/>
    <mergeCell ref="B184:F184"/>
    <mergeCell ref="G184:AB184"/>
    <mergeCell ref="AC184:AG184"/>
    <mergeCell ref="B181:F181"/>
    <mergeCell ref="G181:AB181"/>
    <mergeCell ref="AC181:AG181"/>
    <mergeCell ref="B182:F182"/>
    <mergeCell ref="G182:AB182"/>
    <mergeCell ref="AC182:AG182"/>
    <mergeCell ref="B179:F179"/>
    <mergeCell ref="G179:AB179"/>
    <mergeCell ref="AC179:AG179"/>
    <mergeCell ref="B180:F180"/>
    <mergeCell ref="G180:AB180"/>
    <mergeCell ref="AC180:AG180"/>
    <mergeCell ref="B177:F177"/>
    <mergeCell ref="G177:AB177"/>
    <mergeCell ref="AC177:AG177"/>
    <mergeCell ref="B178:F178"/>
    <mergeCell ref="G178:AB178"/>
    <mergeCell ref="AC178:AG178"/>
    <mergeCell ref="B175:F175"/>
    <mergeCell ref="G175:AB175"/>
    <mergeCell ref="AC175:AG175"/>
    <mergeCell ref="B176:F176"/>
    <mergeCell ref="G176:AB176"/>
    <mergeCell ref="AC176:AG176"/>
    <mergeCell ref="B173:F173"/>
    <mergeCell ref="G173:AB173"/>
    <mergeCell ref="AC173:AG173"/>
    <mergeCell ref="B174:F174"/>
    <mergeCell ref="G174:AB174"/>
    <mergeCell ref="AC174:AG174"/>
    <mergeCell ref="B171:F171"/>
    <mergeCell ref="G171:AB171"/>
    <mergeCell ref="AC171:AG171"/>
    <mergeCell ref="B172:F172"/>
    <mergeCell ref="G172:AB172"/>
    <mergeCell ref="AC172:AG172"/>
    <mergeCell ref="B169:F169"/>
    <mergeCell ref="G169:AB169"/>
    <mergeCell ref="AC169:AG169"/>
    <mergeCell ref="B170:F170"/>
    <mergeCell ref="G170:AB170"/>
    <mergeCell ref="AC170:AG170"/>
    <mergeCell ref="B167:F167"/>
    <mergeCell ref="G167:AB167"/>
    <mergeCell ref="AC167:AG167"/>
    <mergeCell ref="B168:F168"/>
    <mergeCell ref="G168:AB168"/>
    <mergeCell ref="AC168:AG168"/>
    <mergeCell ref="B165:F165"/>
    <mergeCell ref="G165:AB165"/>
    <mergeCell ref="AC165:AG165"/>
    <mergeCell ref="B166:F166"/>
    <mergeCell ref="G166:AB166"/>
    <mergeCell ref="AC166:AG166"/>
    <mergeCell ref="B163:F163"/>
    <mergeCell ref="G163:AB163"/>
    <mergeCell ref="AC163:AG163"/>
    <mergeCell ref="B164:F164"/>
    <mergeCell ref="G164:AB164"/>
    <mergeCell ref="AC164:AG164"/>
    <mergeCell ref="B161:F161"/>
    <mergeCell ref="G161:AB161"/>
    <mergeCell ref="AC161:AG161"/>
    <mergeCell ref="B162:F162"/>
    <mergeCell ref="G162:AB162"/>
    <mergeCell ref="AC162:AG162"/>
    <mergeCell ref="B159:F159"/>
    <mergeCell ref="G159:AB159"/>
    <mergeCell ref="AC159:AG159"/>
    <mergeCell ref="B160:F160"/>
    <mergeCell ref="G160:AB160"/>
    <mergeCell ref="AC160:AG160"/>
    <mergeCell ref="B157:F157"/>
    <mergeCell ref="G157:AB157"/>
    <mergeCell ref="AC157:AG157"/>
    <mergeCell ref="B158:F158"/>
    <mergeCell ref="G158:AB158"/>
    <mergeCell ref="AC158:AG158"/>
    <mergeCell ref="B155:F155"/>
    <mergeCell ref="G155:AB155"/>
    <mergeCell ref="AC155:AG155"/>
    <mergeCell ref="B156:F156"/>
    <mergeCell ref="G156:AB156"/>
    <mergeCell ref="AC156:AG156"/>
    <mergeCell ref="B153:F153"/>
    <mergeCell ref="G153:AB153"/>
    <mergeCell ref="AC153:AG153"/>
    <mergeCell ref="B154:F154"/>
    <mergeCell ref="G154:AB154"/>
    <mergeCell ref="AC154:AG154"/>
    <mergeCell ref="B151:F151"/>
    <mergeCell ref="G151:AB151"/>
    <mergeCell ref="AC151:AG151"/>
    <mergeCell ref="B152:F152"/>
    <mergeCell ref="G152:AB152"/>
    <mergeCell ref="AC152:AG152"/>
    <mergeCell ref="B149:F149"/>
    <mergeCell ref="G149:AB149"/>
    <mergeCell ref="AC149:AG149"/>
    <mergeCell ref="B150:F150"/>
    <mergeCell ref="G150:AB150"/>
    <mergeCell ref="AC150:AG150"/>
    <mergeCell ref="B147:F147"/>
    <mergeCell ref="G147:AB147"/>
    <mergeCell ref="AC147:AG147"/>
    <mergeCell ref="B148:F148"/>
    <mergeCell ref="G148:AB148"/>
    <mergeCell ref="AC148:AG148"/>
    <mergeCell ref="B145:F145"/>
    <mergeCell ref="G145:AB145"/>
    <mergeCell ref="AC145:AG145"/>
    <mergeCell ref="B146:F146"/>
    <mergeCell ref="G146:AB146"/>
    <mergeCell ref="AC146:AG146"/>
    <mergeCell ref="B143:F143"/>
    <mergeCell ref="G143:AB143"/>
    <mergeCell ref="AC143:AG143"/>
    <mergeCell ref="B144:F144"/>
    <mergeCell ref="G144:AB144"/>
    <mergeCell ref="AC144:AG144"/>
    <mergeCell ref="B141:F141"/>
    <mergeCell ref="G141:AB141"/>
    <mergeCell ref="AC141:AG141"/>
    <mergeCell ref="B142:F142"/>
    <mergeCell ref="G142:AB142"/>
    <mergeCell ref="AC142:AG142"/>
    <mergeCell ref="B139:F139"/>
    <mergeCell ref="G139:AB139"/>
    <mergeCell ref="AC139:AG139"/>
    <mergeCell ref="B140:F140"/>
    <mergeCell ref="G140:AB140"/>
    <mergeCell ref="AC140:AG140"/>
    <mergeCell ref="B137:F137"/>
    <mergeCell ref="G137:AB137"/>
    <mergeCell ref="AC137:AG137"/>
    <mergeCell ref="B138:F138"/>
    <mergeCell ref="G138:AB138"/>
    <mergeCell ref="AC138:AG138"/>
    <mergeCell ref="B135:F135"/>
    <mergeCell ref="G135:AB135"/>
    <mergeCell ref="AC135:AG135"/>
    <mergeCell ref="B136:F136"/>
    <mergeCell ref="G136:AB136"/>
    <mergeCell ref="AC136:AG136"/>
    <mergeCell ref="B133:F133"/>
    <mergeCell ref="G133:AB133"/>
    <mergeCell ref="AC133:AG133"/>
    <mergeCell ref="B134:F134"/>
    <mergeCell ref="G134:AB134"/>
    <mergeCell ref="AC134:AG134"/>
    <mergeCell ref="B131:F131"/>
    <mergeCell ref="G131:AB131"/>
    <mergeCell ref="AC131:AG131"/>
    <mergeCell ref="B132:F132"/>
    <mergeCell ref="G132:AB132"/>
    <mergeCell ref="AC132:AG132"/>
    <mergeCell ref="B129:F129"/>
    <mergeCell ref="G129:AB129"/>
    <mergeCell ref="AC129:AG129"/>
    <mergeCell ref="B130:F130"/>
    <mergeCell ref="G130:AB130"/>
    <mergeCell ref="AC130:AG130"/>
    <mergeCell ref="B127:F127"/>
    <mergeCell ref="G127:AB127"/>
    <mergeCell ref="AC127:AG127"/>
    <mergeCell ref="B128:F128"/>
    <mergeCell ref="G128:AB128"/>
    <mergeCell ref="AC128:AG128"/>
    <mergeCell ref="B125:F125"/>
    <mergeCell ref="G125:AB125"/>
    <mergeCell ref="AC125:AG125"/>
    <mergeCell ref="B126:F126"/>
    <mergeCell ref="G126:AB126"/>
    <mergeCell ref="AC126:AG126"/>
    <mergeCell ref="B123:F123"/>
    <mergeCell ref="G123:AB123"/>
    <mergeCell ref="AC123:AG123"/>
    <mergeCell ref="B124:F124"/>
    <mergeCell ref="G124:AB124"/>
    <mergeCell ref="AC124:AG124"/>
    <mergeCell ref="B121:F121"/>
    <mergeCell ref="G121:AB121"/>
    <mergeCell ref="AC121:AG121"/>
    <mergeCell ref="B122:F122"/>
    <mergeCell ref="G122:AB122"/>
    <mergeCell ref="AC122:AG122"/>
    <mergeCell ref="B119:F119"/>
    <mergeCell ref="G119:AB119"/>
    <mergeCell ref="AC119:AG119"/>
    <mergeCell ref="B120:F120"/>
    <mergeCell ref="G120:AB120"/>
    <mergeCell ref="AC120:AG120"/>
    <mergeCell ref="B117:F117"/>
    <mergeCell ref="G117:AB117"/>
    <mergeCell ref="AC117:AG117"/>
    <mergeCell ref="B118:F118"/>
    <mergeCell ref="G118:AB118"/>
    <mergeCell ref="AC118:AG118"/>
    <mergeCell ref="B115:F115"/>
    <mergeCell ref="G115:AB115"/>
    <mergeCell ref="AC115:AG115"/>
    <mergeCell ref="B116:F116"/>
    <mergeCell ref="G116:AB116"/>
    <mergeCell ref="AC116:AG116"/>
    <mergeCell ref="B113:F113"/>
    <mergeCell ref="G113:AB113"/>
    <mergeCell ref="AC113:AG113"/>
    <mergeCell ref="B114:F114"/>
    <mergeCell ref="G114:AB114"/>
    <mergeCell ref="AC114:AG114"/>
    <mergeCell ref="B111:F111"/>
    <mergeCell ref="G111:AB111"/>
    <mergeCell ref="AC111:AG111"/>
    <mergeCell ref="B112:F112"/>
    <mergeCell ref="G112:AB112"/>
    <mergeCell ref="AC112:AG112"/>
    <mergeCell ref="B109:F109"/>
    <mergeCell ref="G109:AB109"/>
    <mergeCell ref="AC109:AG109"/>
    <mergeCell ref="B110:F110"/>
    <mergeCell ref="G110:AB110"/>
    <mergeCell ref="AC110:AG110"/>
    <mergeCell ref="B107:F107"/>
    <mergeCell ref="G107:AB107"/>
    <mergeCell ref="AC107:AG107"/>
    <mergeCell ref="B108:F108"/>
    <mergeCell ref="G108:AB108"/>
    <mergeCell ref="AC108:AG108"/>
    <mergeCell ref="B105:F105"/>
    <mergeCell ref="G105:AB105"/>
    <mergeCell ref="AC105:AG105"/>
    <mergeCell ref="B106:F106"/>
    <mergeCell ref="G106:AB106"/>
    <mergeCell ref="AC106:AG106"/>
    <mergeCell ref="B103:F103"/>
    <mergeCell ref="G103:AB103"/>
    <mergeCell ref="AC103:AG103"/>
    <mergeCell ref="B104:F104"/>
    <mergeCell ref="G104:AB104"/>
    <mergeCell ref="AC104:AG104"/>
    <mergeCell ref="B101:F101"/>
    <mergeCell ref="G101:AB101"/>
    <mergeCell ref="AC101:AG101"/>
    <mergeCell ref="B102:F102"/>
    <mergeCell ref="G102:AB102"/>
    <mergeCell ref="AC102:AG102"/>
    <mergeCell ref="B99:F99"/>
    <mergeCell ref="G99:AB99"/>
    <mergeCell ref="AC99:AG99"/>
    <mergeCell ref="B100:F100"/>
    <mergeCell ref="G100:AB100"/>
    <mergeCell ref="AC100:AG100"/>
    <mergeCell ref="B97:F97"/>
    <mergeCell ref="G97:AB97"/>
    <mergeCell ref="AC97:AG97"/>
    <mergeCell ref="B98:F98"/>
    <mergeCell ref="G98:AB98"/>
    <mergeCell ref="AC98:AG98"/>
    <mergeCell ref="B95:F95"/>
    <mergeCell ref="G95:AB95"/>
    <mergeCell ref="AC95:AG95"/>
    <mergeCell ref="B96:F96"/>
    <mergeCell ref="G96:AB96"/>
    <mergeCell ref="AC96:AG96"/>
    <mergeCell ref="B93:F93"/>
    <mergeCell ref="G93:AB93"/>
    <mergeCell ref="AC93:AG93"/>
    <mergeCell ref="B94:F94"/>
    <mergeCell ref="G94:AB94"/>
    <mergeCell ref="AC94:AG94"/>
    <mergeCell ref="B91:F91"/>
    <mergeCell ref="G91:AB91"/>
    <mergeCell ref="AC91:AG91"/>
    <mergeCell ref="B92:F92"/>
    <mergeCell ref="G92:AB92"/>
    <mergeCell ref="AC92:AG92"/>
    <mergeCell ref="B89:F89"/>
    <mergeCell ref="G89:AB89"/>
    <mergeCell ref="AC89:AG89"/>
    <mergeCell ref="B90:F90"/>
    <mergeCell ref="G90:AB90"/>
    <mergeCell ref="AC90:AG90"/>
    <mergeCell ref="B87:F87"/>
    <mergeCell ref="G87:AB87"/>
    <mergeCell ref="AC87:AG87"/>
    <mergeCell ref="B88:F88"/>
    <mergeCell ref="G88:AB88"/>
    <mergeCell ref="AC88:AG88"/>
    <mergeCell ref="B85:F85"/>
    <mergeCell ref="G85:AB85"/>
    <mergeCell ref="AC85:AG85"/>
    <mergeCell ref="B86:F86"/>
    <mergeCell ref="G86:AB86"/>
    <mergeCell ref="AC86:AG86"/>
    <mergeCell ref="B83:F83"/>
    <mergeCell ref="G83:AB83"/>
    <mergeCell ref="AC83:AG83"/>
    <mergeCell ref="B84:F84"/>
    <mergeCell ref="G84:AB84"/>
    <mergeCell ref="AC84:AG84"/>
    <mergeCell ref="B81:F81"/>
    <mergeCell ref="G81:AB81"/>
    <mergeCell ref="AC81:AG81"/>
    <mergeCell ref="B82:F82"/>
    <mergeCell ref="G82:AB82"/>
    <mergeCell ref="AC82:AG82"/>
    <mergeCell ref="B79:F79"/>
    <mergeCell ref="G79:AB79"/>
    <mergeCell ref="AC79:AG79"/>
    <mergeCell ref="B80:F80"/>
    <mergeCell ref="G80:AB80"/>
    <mergeCell ref="AC80:AG80"/>
    <mergeCell ref="B77:F77"/>
    <mergeCell ref="G77:AB77"/>
    <mergeCell ref="AC77:AG77"/>
    <mergeCell ref="B78:F78"/>
    <mergeCell ref="G78:AB78"/>
    <mergeCell ref="AC78:AG78"/>
    <mergeCell ref="B75:F75"/>
    <mergeCell ref="G75:AB75"/>
    <mergeCell ref="AC75:AG75"/>
    <mergeCell ref="B76:F76"/>
    <mergeCell ref="G76:AB76"/>
    <mergeCell ref="AC76:AG76"/>
    <mergeCell ref="B73:F73"/>
    <mergeCell ref="G73:AB73"/>
    <mergeCell ref="AC73:AG73"/>
    <mergeCell ref="B74:F74"/>
    <mergeCell ref="G74:AB74"/>
    <mergeCell ref="AC74:AG74"/>
    <mergeCell ref="B71:F71"/>
    <mergeCell ref="G71:AB71"/>
    <mergeCell ref="AC71:AG71"/>
    <mergeCell ref="B72:F72"/>
    <mergeCell ref="G72:AB72"/>
    <mergeCell ref="AC72:AG72"/>
    <mergeCell ref="B69:F69"/>
    <mergeCell ref="G69:AB69"/>
    <mergeCell ref="AC69:AG69"/>
    <mergeCell ref="B70:F70"/>
    <mergeCell ref="G70:AB70"/>
    <mergeCell ref="AC70:AG70"/>
    <mergeCell ref="B67:F67"/>
    <mergeCell ref="G67:AB67"/>
    <mergeCell ref="AC67:AG67"/>
    <mergeCell ref="B68:F68"/>
    <mergeCell ref="G68:AB68"/>
    <mergeCell ref="AC68:AG68"/>
    <mergeCell ref="B65:F65"/>
    <mergeCell ref="G65:AB65"/>
    <mergeCell ref="AC65:AG65"/>
    <mergeCell ref="B66:F66"/>
    <mergeCell ref="G66:AB66"/>
    <mergeCell ref="AC66:AG66"/>
    <mergeCell ref="B63:F63"/>
    <mergeCell ref="G63:AB63"/>
    <mergeCell ref="AC63:AG63"/>
    <mergeCell ref="B64:F64"/>
    <mergeCell ref="G64:AB64"/>
    <mergeCell ref="AC64:AG64"/>
    <mergeCell ref="B61:F61"/>
    <mergeCell ref="G61:AB61"/>
    <mergeCell ref="AC61:AG61"/>
    <mergeCell ref="B62:F62"/>
    <mergeCell ref="G62:AB62"/>
    <mergeCell ref="AC62:AG62"/>
    <mergeCell ref="B59:F59"/>
    <mergeCell ref="G59:AB59"/>
    <mergeCell ref="AC59:AG59"/>
    <mergeCell ref="B60:F60"/>
    <mergeCell ref="G60:AB60"/>
    <mergeCell ref="AC60:AG60"/>
    <mergeCell ref="B57:F57"/>
    <mergeCell ref="G57:AB57"/>
    <mergeCell ref="AC57:AG57"/>
    <mergeCell ref="B58:F58"/>
    <mergeCell ref="G58:AB58"/>
    <mergeCell ref="AC58:AG58"/>
    <mergeCell ref="B55:F55"/>
    <mergeCell ref="G55:AB55"/>
    <mergeCell ref="AC55:AG55"/>
    <mergeCell ref="B56:F56"/>
    <mergeCell ref="G56:AB56"/>
    <mergeCell ref="AC56:AG56"/>
    <mergeCell ref="B53:F53"/>
    <mergeCell ref="G53:AB53"/>
    <mergeCell ref="AC53:AG53"/>
    <mergeCell ref="B54:F54"/>
    <mergeCell ref="G54:AB54"/>
    <mergeCell ref="AC54:AG54"/>
    <mergeCell ref="B51:F51"/>
    <mergeCell ref="G51:AB51"/>
    <mergeCell ref="AC51:AG51"/>
    <mergeCell ref="B52:F52"/>
    <mergeCell ref="G52:AB52"/>
    <mergeCell ref="AC52:AG52"/>
    <mergeCell ref="B49:F49"/>
    <mergeCell ref="G49:AB49"/>
    <mergeCell ref="AC49:AG49"/>
    <mergeCell ref="B50:F50"/>
    <mergeCell ref="G50:AB50"/>
    <mergeCell ref="AC50:AG50"/>
    <mergeCell ref="B47:F47"/>
    <mergeCell ref="G47:AB47"/>
    <mergeCell ref="AC47:AG47"/>
    <mergeCell ref="B48:F48"/>
    <mergeCell ref="G48:AB48"/>
    <mergeCell ref="AC48:AG48"/>
    <mergeCell ref="B45:F45"/>
    <mergeCell ref="G45:AB45"/>
    <mergeCell ref="AC45:AG45"/>
    <mergeCell ref="B46:F46"/>
    <mergeCell ref="G46:AB46"/>
    <mergeCell ref="AC46:AG46"/>
    <mergeCell ref="B43:F43"/>
    <mergeCell ref="G43:AB43"/>
    <mergeCell ref="AC43:AG43"/>
    <mergeCell ref="B44:F44"/>
    <mergeCell ref="G44:AB44"/>
    <mergeCell ref="AC44:AG44"/>
    <mergeCell ref="B41:F41"/>
    <mergeCell ref="G41:AB41"/>
    <mergeCell ref="AC41:AG41"/>
    <mergeCell ref="B42:F42"/>
    <mergeCell ref="G42:AB42"/>
    <mergeCell ref="AC42:AG42"/>
    <mergeCell ref="B39:F39"/>
    <mergeCell ref="G39:AB39"/>
    <mergeCell ref="AC39:AG39"/>
    <mergeCell ref="B40:F40"/>
    <mergeCell ref="G40:AB40"/>
    <mergeCell ref="AC40:AG40"/>
    <mergeCell ref="B37:F37"/>
    <mergeCell ref="G37:AB37"/>
    <mergeCell ref="AC37:AG37"/>
    <mergeCell ref="B38:F38"/>
    <mergeCell ref="G38:AB38"/>
    <mergeCell ref="AC38:AG38"/>
    <mergeCell ref="B35:F35"/>
    <mergeCell ref="G35:AB35"/>
    <mergeCell ref="AC35:AG35"/>
    <mergeCell ref="B36:F36"/>
    <mergeCell ref="G36:AB36"/>
    <mergeCell ref="AC36:AG36"/>
    <mergeCell ref="B33:F33"/>
    <mergeCell ref="G33:AB33"/>
    <mergeCell ref="AC33:AG33"/>
    <mergeCell ref="B34:F34"/>
    <mergeCell ref="G34:AB34"/>
    <mergeCell ref="AC34:AG34"/>
    <mergeCell ref="A30:A31"/>
    <mergeCell ref="B30:F31"/>
    <mergeCell ref="G30:AB31"/>
    <mergeCell ref="AC30:AG31"/>
    <mergeCell ref="AH30:AH31"/>
    <mergeCell ref="B32:F32"/>
    <mergeCell ref="G32:AB32"/>
    <mergeCell ref="AC32:AG32"/>
    <mergeCell ref="B16:AG16"/>
    <mergeCell ref="B20:AG20"/>
    <mergeCell ref="B24:AG24"/>
    <mergeCell ref="B25:AG25"/>
    <mergeCell ref="G28:AB28"/>
    <mergeCell ref="AC28:AG28"/>
    <mergeCell ref="AD1:AG2"/>
    <mergeCell ref="B6:AG6"/>
    <mergeCell ref="B8:N8"/>
    <mergeCell ref="P8:AG8"/>
    <mergeCell ref="P12:U12"/>
    <mergeCell ref="P14:U14"/>
    <mergeCell ref="Z14:AE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1"/>
  <sheetViews>
    <sheetView showGridLines="0" workbookViewId="0">
      <selection activeCell="G13" sqref="G13"/>
    </sheetView>
  </sheetViews>
  <sheetFormatPr defaultRowHeight="15" x14ac:dyDescent="0.25"/>
  <cols>
    <col min="1" max="1" width="9.140625" style="329" customWidth="1"/>
    <col min="2" max="2" width="10.140625" style="329" customWidth="1"/>
    <col min="3" max="3" width="1" style="329" customWidth="1"/>
    <col min="4" max="6" width="3.28515625" style="329" customWidth="1"/>
    <col min="7" max="7" width="1.85546875" style="329" customWidth="1"/>
    <col min="8" max="8" width="17.85546875" style="329" customWidth="1"/>
    <col min="9" max="9" width="1.85546875" style="329" customWidth="1"/>
    <col min="10" max="10" width="3.28515625" style="329" customWidth="1"/>
    <col min="11" max="14" width="3.7109375" style="329" customWidth="1"/>
    <col min="15" max="15" width="17.85546875" style="329" customWidth="1"/>
    <col min="16" max="16" width="1.85546875" style="329" customWidth="1"/>
    <col min="17" max="19" width="3" style="329" customWidth="1"/>
    <col min="20" max="20" width="4.42578125" style="329" customWidth="1"/>
    <col min="21" max="22" width="3" style="329" customWidth="1"/>
    <col min="23" max="32" width="3.28515625" style="329" customWidth="1"/>
    <col min="33" max="33" width="4.140625" style="329" customWidth="1"/>
  </cols>
  <sheetData>
    <row r="1" spans="1:34" ht="15" customHeight="1" x14ac:dyDescent="0.25">
      <c r="A1" s="328"/>
      <c r="B1" s="328" t="s">
        <v>1001</v>
      </c>
      <c r="C1" s="328"/>
      <c r="D1" s="328"/>
      <c r="E1" s="328"/>
      <c r="F1" s="328"/>
      <c r="AD1" s="330" t="s">
        <v>1002</v>
      </c>
      <c r="AE1" s="331"/>
      <c r="AF1" s="331"/>
      <c r="AG1" s="332"/>
      <c r="AH1" s="524"/>
    </row>
    <row r="2" spans="1:34" ht="15.75" customHeight="1" thickBot="1" x14ac:dyDescent="0.3">
      <c r="AD2" s="334"/>
      <c r="AE2" s="335"/>
      <c r="AF2" s="335"/>
      <c r="AG2" s="336"/>
      <c r="AH2" s="524"/>
    </row>
    <row r="3" spans="1:34" x14ac:dyDescent="0.25">
      <c r="B3" s="337" t="s">
        <v>1003</v>
      </c>
      <c r="AH3" s="524"/>
    </row>
    <row r="4" spans="1:34" x14ac:dyDescent="0.25">
      <c r="B4" s="337" t="s">
        <v>1004</v>
      </c>
      <c r="D4" s="337"/>
      <c r="AH4" s="524"/>
    </row>
    <row r="5" spans="1:34" x14ac:dyDescent="0.25">
      <c r="AH5" s="524"/>
    </row>
    <row r="6" spans="1:34" ht="19.5" customHeight="1" x14ac:dyDescent="0.25">
      <c r="A6" s="337"/>
      <c r="B6" s="338" t="s">
        <v>1005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525"/>
    </row>
    <row r="7" spans="1:34" ht="15.75" thickBot="1" x14ac:dyDescent="0.3">
      <c r="A7" s="340"/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525"/>
    </row>
    <row r="8" spans="1:34" ht="15.75" thickBot="1" x14ac:dyDescent="0.3">
      <c r="A8" s="342"/>
      <c r="B8" s="343" t="s">
        <v>1006</v>
      </c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5"/>
      <c r="O8" s="341"/>
      <c r="P8" s="343" t="s">
        <v>1007</v>
      </c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5"/>
      <c r="AH8" s="525"/>
    </row>
    <row r="9" spans="1:34" x14ac:dyDescent="0.25">
      <c r="A9" s="346"/>
      <c r="B9" s="347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9"/>
      <c r="O9" s="341"/>
      <c r="P9" s="347"/>
      <c r="Q9" s="348"/>
      <c r="R9" s="348"/>
      <c r="S9" s="348"/>
      <c r="T9" s="348"/>
      <c r="U9" s="348"/>
      <c r="V9" s="348"/>
      <c r="W9" s="348"/>
      <c r="X9" s="348"/>
      <c r="Y9" s="348"/>
      <c r="Z9" s="348"/>
      <c r="AA9" s="348"/>
      <c r="AB9" s="348"/>
      <c r="AC9" s="348"/>
      <c r="AD9" s="348"/>
      <c r="AE9" s="348"/>
      <c r="AF9" s="348"/>
      <c r="AG9" s="349"/>
      <c r="AH9" s="525"/>
    </row>
    <row r="10" spans="1:34" x14ac:dyDescent="0.25">
      <c r="A10" s="350"/>
      <c r="B10" s="351" t="s">
        <v>1008</v>
      </c>
      <c r="C10" s="352"/>
      <c r="D10" s="353">
        <v>0</v>
      </c>
      <c r="E10" s="353">
        <v>3</v>
      </c>
      <c r="F10" s="353">
        <v>0</v>
      </c>
      <c r="G10" s="340"/>
      <c r="H10" s="340" t="s">
        <v>1009</v>
      </c>
      <c r="I10" s="340"/>
      <c r="J10" s="353"/>
      <c r="K10" s="353">
        <v>9</v>
      </c>
      <c r="L10" s="353">
        <v>2</v>
      </c>
      <c r="M10" s="353">
        <v>4</v>
      </c>
      <c r="N10" s="354"/>
      <c r="O10" s="341"/>
      <c r="P10" s="355" t="s">
        <v>1010</v>
      </c>
      <c r="Q10" s="356"/>
      <c r="R10" s="356"/>
      <c r="S10" s="356"/>
      <c r="T10" s="356"/>
      <c r="U10" s="357"/>
      <c r="V10" s="357"/>
      <c r="W10" s="358">
        <v>2</v>
      </c>
      <c r="X10" s="358">
        <v>0</v>
      </c>
      <c r="Y10" s="358">
        <v>1</v>
      </c>
      <c r="Z10" s="358">
        <v>6</v>
      </c>
      <c r="AA10" s="357"/>
      <c r="AB10" s="357"/>
      <c r="AC10" s="357"/>
      <c r="AD10" s="357"/>
      <c r="AE10" s="357"/>
      <c r="AF10" s="357"/>
      <c r="AG10" s="359"/>
      <c r="AH10" s="525"/>
    </row>
    <row r="11" spans="1:34" x14ac:dyDescent="0.25">
      <c r="A11" s="346"/>
      <c r="B11" s="36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54"/>
      <c r="O11" s="341"/>
      <c r="P11" s="36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54"/>
      <c r="AH11" s="525"/>
    </row>
    <row r="12" spans="1:34" x14ac:dyDescent="0.25">
      <c r="A12" s="346"/>
      <c r="B12" s="36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54"/>
      <c r="O12" s="341"/>
      <c r="P12" s="361" t="s">
        <v>1011</v>
      </c>
      <c r="Q12" s="362"/>
      <c r="R12" s="362"/>
      <c r="S12" s="362"/>
      <c r="T12" s="362"/>
      <c r="U12" s="362"/>
      <c r="V12" s="340">
        <v>1</v>
      </c>
      <c r="W12" s="353"/>
      <c r="X12" s="340"/>
      <c r="Y12" s="340">
        <v>2</v>
      </c>
      <c r="Z12" s="353"/>
      <c r="AA12" s="340"/>
      <c r="AB12" s="340">
        <v>3</v>
      </c>
      <c r="AC12" s="353"/>
      <c r="AD12" s="340"/>
      <c r="AE12" s="340">
        <v>4</v>
      </c>
      <c r="AF12" s="353"/>
      <c r="AG12" s="354"/>
      <c r="AH12" s="525"/>
    </row>
    <row r="13" spans="1:34" x14ac:dyDescent="0.25">
      <c r="A13" s="346"/>
      <c r="B13" s="36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54"/>
      <c r="O13" s="341"/>
      <c r="P13" s="36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54"/>
      <c r="AH13" s="525"/>
    </row>
    <row r="14" spans="1:34" x14ac:dyDescent="0.25">
      <c r="A14" s="346"/>
      <c r="B14" s="360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54"/>
      <c r="O14" s="341"/>
      <c r="P14" s="361" t="s">
        <v>1012</v>
      </c>
      <c r="Q14" s="362"/>
      <c r="R14" s="362"/>
      <c r="S14" s="362"/>
      <c r="T14" s="362"/>
      <c r="U14" s="362"/>
      <c r="V14" s="340"/>
      <c r="W14" s="353"/>
      <c r="X14" s="340"/>
      <c r="Y14" s="340"/>
      <c r="Z14" s="363" t="s">
        <v>1013</v>
      </c>
      <c r="AA14" s="363"/>
      <c r="AB14" s="363"/>
      <c r="AC14" s="363"/>
      <c r="AD14" s="363"/>
      <c r="AE14" s="364"/>
      <c r="AF14" s="353" t="s">
        <v>1364</v>
      </c>
      <c r="AG14" s="354"/>
      <c r="AH14" s="525"/>
    </row>
    <row r="15" spans="1:34" ht="15.75" thickBot="1" x14ac:dyDescent="0.3">
      <c r="A15" s="346"/>
      <c r="B15" s="365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7"/>
      <c r="O15" s="341"/>
      <c r="P15" s="365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7"/>
      <c r="AH15" s="525"/>
    </row>
    <row r="16" spans="1:34" x14ac:dyDescent="0.25">
      <c r="A16" s="340"/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8"/>
      <c r="U16" s="368"/>
      <c r="V16" s="368"/>
      <c r="W16" s="368"/>
      <c r="X16" s="368"/>
      <c r="Y16" s="368"/>
      <c r="Z16" s="368"/>
      <c r="AA16" s="368"/>
      <c r="AB16" s="368"/>
      <c r="AC16" s="368"/>
      <c r="AD16" s="368"/>
      <c r="AE16" s="368"/>
      <c r="AF16" s="368"/>
      <c r="AG16" s="368"/>
      <c r="AH16" s="525"/>
    </row>
    <row r="17" spans="1:34" x14ac:dyDescent="0.25">
      <c r="A17" s="340"/>
      <c r="B17" s="340"/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525"/>
    </row>
    <row r="18" spans="1:34" x14ac:dyDescent="0.25">
      <c r="A18" s="340"/>
      <c r="B18" s="340"/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525"/>
    </row>
    <row r="19" spans="1:34" ht="15.75" thickBot="1" x14ac:dyDescent="0.3">
      <c r="A19" s="337"/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525"/>
    </row>
    <row r="20" spans="1:34" ht="15.75" customHeight="1" thickBot="1" x14ac:dyDescent="0.3">
      <c r="A20" s="337"/>
      <c r="B20" s="369" t="s">
        <v>1014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370"/>
      <c r="AC20" s="370"/>
      <c r="AD20" s="370"/>
      <c r="AE20" s="370"/>
      <c r="AF20" s="370"/>
      <c r="AG20" s="371"/>
      <c r="AH20" s="525"/>
    </row>
    <row r="21" spans="1:34" x14ac:dyDescent="0.25">
      <c r="A21" s="337"/>
      <c r="B21" s="372"/>
      <c r="C21" s="373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4"/>
      <c r="AH21" s="525"/>
    </row>
    <row r="22" spans="1:34" x14ac:dyDescent="0.25">
      <c r="A22" s="337"/>
      <c r="B22" s="360"/>
      <c r="C22" s="340"/>
      <c r="D22" s="340"/>
      <c r="E22" s="340"/>
      <c r="F22" s="340"/>
      <c r="G22" s="340"/>
      <c r="H22" s="526"/>
      <c r="I22" s="340"/>
      <c r="J22" s="340"/>
      <c r="K22" s="340"/>
      <c r="L22" s="375" t="s">
        <v>1015</v>
      </c>
      <c r="M22" s="353" t="s">
        <v>1364</v>
      </c>
      <c r="N22" s="340"/>
      <c r="O22" s="340"/>
      <c r="P22" s="375" t="s">
        <v>1016</v>
      </c>
      <c r="Q22" s="353"/>
      <c r="R22" s="352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40"/>
      <c r="AD22" s="340"/>
      <c r="AE22" s="340"/>
      <c r="AF22" s="340"/>
      <c r="AG22" s="354"/>
      <c r="AH22" s="525"/>
    </row>
    <row r="23" spans="1:34" ht="15.75" thickBot="1" x14ac:dyDescent="0.3">
      <c r="A23" s="337"/>
      <c r="B23" s="365"/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7"/>
      <c r="AH23" s="525"/>
    </row>
    <row r="24" spans="1:34" x14ac:dyDescent="0.25">
      <c r="A24" s="337"/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  <c r="AC24" s="376"/>
      <c r="AD24" s="376"/>
      <c r="AE24" s="376"/>
      <c r="AF24" s="376"/>
      <c r="AG24" s="376"/>
      <c r="AH24" s="525"/>
    </row>
    <row r="25" spans="1:34" x14ac:dyDescent="0.25">
      <c r="A25" s="340"/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525"/>
    </row>
    <row r="26" spans="1:34" x14ac:dyDescent="0.25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525"/>
    </row>
    <row r="27" spans="1:34" x14ac:dyDescent="0.25">
      <c r="A27" s="340"/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0"/>
      <c r="AE27" s="340"/>
      <c r="AF27" s="340"/>
      <c r="AG27" s="340"/>
      <c r="AH27" s="525"/>
    </row>
    <row r="28" spans="1:34" x14ac:dyDescent="0.25">
      <c r="A28" s="341"/>
      <c r="B28" s="341"/>
      <c r="C28" s="341"/>
      <c r="D28" s="341"/>
      <c r="E28" s="341"/>
      <c r="F28" s="341"/>
      <c r="G28" s="377" t="s">
        <v>1365</v>
      </c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7"/>
      <c r="S28" s="377"/>
      <c r="T28" s="377"/>
      <c r="U28" s="377"/>
      <c r="V28" s="377"/>
      <c r="W28" s="377"/>
      <c r="X28" s="377"/>
      <c r="Y28" s="377"/>
      <c r="Z28" s="377"/>
      <c r="AA28" s="377"/>
      <c r="AB28" s="377"/>
      <c r="AC28" s="378" t="s">
        <v>1018</v>
      </c>
      <c r="AD28" s="378"/>
      <c r="AE28" s="378"/>
      <c r="AF28" s="378"/>
      <c r="AG28" s="378"/>
      <c r="AH28" s="525"/>
    </row>
    <row r="29" spans="1:34" ht="15.75" thickBot="1" x14ac:dyDescent="0.3">
      <c r="A29" s="341"/>
      <c r="B29" s="341"/>
      <c r="C29" s="341"/>
      <c r="D29" s="341"/>
      <c r="E29" s="341"/>
      <c r="F29" s="341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80"/>
      <c r="AD29" s="380"/>
      <c r="AE29" s="380"/>
      <c r="AF29" s="380"/>
      <c r="AG29" s="380"/>
      <c r="AH29" s="525"/>
    </row>
    <row r="30" spans="1:34" ht="15" customHeight="1" x14ac:dyDescent="0.25">
      <c r="A30" s="527" t="s">
        <v>15</v>
      </c>
      <c r="B30" s="382" t="s">
        <v>16</v>
      </c>
      <c r="C30" s="383"/>
      <c r="D30" s="383"/>
      <c r="E30" s="383"/>
      <c r="F30" s="528"/>
      <c r="G30" s="384" t="s">
        <v>1019</v>
      </c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6"/>
      <c r="AC30" s="387" t="s">
        <v>18</v>
      </c>
      <c r="AD30" s="388"/>
      <c r="AE30" s="388"/>
      <c r="AF30" s="388"/>
      <c r="AG30" s="389"/>
      <c r="AH30" s="390" t="s">
        <v>1020</v>
      </c>
    </row>
    <row r="31" spans="1:34" ht="15.75" thickBot="1" x14ac:dyDescent="0.3">
      <c r="A31" s="529"/>
      <c r="B31" s="392"/>
      <c r="C31" s="393"/>
      <c r="D31" s="393"/>
      <c r="E31" s="393"/>
      <c r="F31" s="530"/>
      <c r="G31" s="394"/>
      <c r="H31" s="395"/>
      <c r="I31" s="395"/>
      <c r="J31" s="395"/>
      <c r="K31" s="395"/>
      <c r="L31" s="395"/>
      <c r="M31" s="395"/>
      <c r="N31" s="395"/>
      <c r="O31" s="395"/>
      <c r="P31" s="395"/>
      <c r="Q31" s="395"/>
      <c r="R31" s="395"/>
      <c r="S31" s="395"/>
      <c r="T31" s="395"/>
      <c r="U31" s="395"/>
      <c r="V31" s="395"/>
      <c r="W31" s="395"/>
      <c r="X31" s="395"/>
      <c r="Y31" s="395"/>
      <c r="Z31" s="395"/>
      <c r="AA31" s="395"/>
      <c r="AB31" s="396"/>
      <c r="AC31" s="397"/>
      <c r="AD31" s="398"/>
      <c r="AE31" s="398"/>
      <c r="AF31" s="398"/>
      <c r="AG31" s="399"/>
      <c r="AH31" s="400"/>
    </row>
    <row r="32" spans="1:34" ht="15" customHeight="1" x14ac:dyDescent="0.25">
      <c r="A32" s="531"/>
      <c r="B32" s="412" t="s">
        <v>1366</v>
      </c>
      <c r="C32" s="413"/>
      <c r="D32" s="413"/>
      <c r="E32" s="413"/>
      <c r="F32" s="413"/>
      <c r="G32" s="414" t="s">
        <v>1367</v>
      </c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6"/>
      <c r="AC32" s="417">
        <f ca="1">AC33+AC34+AC43+AC44+AC50+AC54+AC55</f>
        <v>104162</v>
      </c>
      <c r="AD32" s="418"/>
      <c r="AE32" s="418"/>
      <c r="AF32" s="418"/>
      <c r="AG32" s="419"/>
      <c r="AH32" s="532" t="s">
        <v>998</v>
      </c>
    </row>
    <row r="33" spans="1:34" ht="15" customHeight="1" x14ac:dyDescent="0.25">
      <c r="A33" s="493"/>
      <c r="B33" s="412" t="s">
        <v>1368</v>
      </c>
      <c r="C33" s="413"/>
      <c r="D33" s="413"/>
      <c r="E33" s="413"/>
      <c r="F33" s="413"/>
      <c r="G33" s="414" t="s">
        <v>1369</v>
      </c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5"/>
      <c r="S33" s="415"/>
      <c r="T33" s="415"/>
      <c r="U33" s="415"/>
      <c r="V33" s="415"/>
      <c r="W33" s="415"/>
      <c r="X33" s="415"/>
      <c r="Y33" s="415"/>
      <c r="Z33" s="415"/>
      <c r="AA33" s="415"/>
      <c r="AB33" s="416"/>
      <c r="AC33" s="473">
        <f ca="1">SUMIF([1]Codifica_SP!$H$2:$P$1351,B33,[1]Codifica_SP!$P$2:$P$1351)</f>
        <v>22237</v>
      </c>
      <c r="AD33" s="474"/>
      <c r="AE33" s="474"/>
      <c r="AF33" s="474"/>
      <c r="AG33" s="475"/>
      <c r="AH33" s="533" t="s">
        <v>998</v>
      </c>
    </row>
    <row r="34" spans="1:34" ht="15" customHeight="1" x14ac:dyDescent="0.25">
      <c r="A34" s="493"/>
      <c r="B34" s="412" t="s">
        <v>1370</v>
      </c>
      <c r="C34" s="413"/>
      <c r="D34" s="413"/>
      <c r="E34" s="413"/>
      <c r="F34" s="413"/>
      <c r="G34" s="414" t="s">
        <v>1371</v>
      </c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S34" s="415"/>
      <c r="T34" s="415"/>
      <c r="U34" s="415"/>
      <c r="V34" s="415"/>
      <c r="W34" s="415"/>
      <c r="X34" s="415"/>
      <c r="Y34" s="415"/>
      <c r="Z34" s="415"/>
      <c r="AA34" s="415"/>
      <c r="AB34" s="416"/>
      <c r="AC34" s="417">
        <f ca="1">AC35+AC36+SUM(AC40:AC42)</f>
        <v>123308</v>
      </c>
      <c r="AD34" s="418"/>
      <c r="AE34" s="418"/>
      <c r="AF34" s="418"/>
      <c r="AG34" s="419"/>
      <c r="AH34" s="493" t="s">
        <v>996</v>
      </c>
    </row>
    <row r="35" spans="1:34" ht="15" customHeight="1" x14ac:dyDescent="0.25">
      <c r="A35" s="493"/>
      <c r="B35" s="421" t="s">
        <v>1372</v>
      </c>
      <c r="C35" s="422"/>
      <c r="D35" s="422"/>
      <c r="E35" s="422"/>
      <c r="F35" s="422"/>
      <c r="G35" s="423" t="s">
        <v>1373</v>
      </c>
      <c r="H35" s="424"/>
      <c r="I35" s="424"/>
      <c r="J35" s="424"/>
      <c r="K35" s="424"/>
      <c r="L35" s="424"/>
      <c r="M35" s="424"/>
      <c r="N35" s="424"/>
      <c r="O35" s="424"/>
      <c r="P35" s="424"/>
      <c r="Q35" s="424"/>
      <c r="R35" s="424"/>
      <c r="S35" s="424"/>
      <c r="T35" s="424"/>
      <c r="U35" s="424"/>
      <c r="V35" s="424"/>
      <c r="W35" s="424"/>
      <c r="X35" s="424"/>
      <c r="Y35" s="424"/>
      <c r="Z35" s="424"/>
      <c r="AA35" s="424"/>
      <c r="AB35" s="425"/>
      <c r="AC35" s="473">
        <f ca="1">SUMIF([1]Codifica_SP!$H$2:$P$1351,B35,[1]Codifica_SP!$P$2:$P$1351)</f>
        <v>25993</v>
      </c>
      <c r="AD35" s="474"/>
      <c r="AE35" s="474"/>
      <c r="AF35" s="474"/>
      <c r="AG35" s="475"/>
      <c r="AH35" s="493" t="s">
        <v>996</v>
      </c>
    </row>
    <row r="36" spans="1:34" ht="15" customHeight="1" x14ac:dyDescent="0.25">
      <c r="A36" s="493"/>
      <c r="B36" s="421" t="s">
        <v>1374</v>
      </c>
      <c r="C36" s="422"/>
      <c r="D36" s="422"/>
      <c r="E36" s="422"/>
      <c r="F36" s="422"/>
      <c r="G36" s="423" t="s">
        <v>1375</v>
      </c>
      <c r="H36" s="424"/>
      <c r="I36" s="424"/>
      <c r="J36" s="424"/>
      <c r="K36" s="424"/>
      <c r="L36" s="424"/>
      <c r="M36" s="424"/>
      <c r="N36" s="424"/>
      <c r="O36" s="424"/>
      <c r="P36" s="424"/>
      <c r="Q36" s="424"/>
      <c r="R36" s="424"/>
      <c r="S36" s="424"/>
      <c r="T36" s="424"/>
      <c r="U36" s="424"/>
      <c r="V36" s="424"/>
      <c r="W36" s="424"/>
      <c r="X36" s="424"/>
      <c r="Y36" s="424"/>
      <c r="Z36" s="424"/>
      <c r="AA36" s="424"/>
      <c r="AB36" s="425"/>
      <c r="AC36" s="426">
        <f ca="1">SUM(AC37:AC39)</f>
        <v>64589</v>
      </c>
      <c r="AD36" s="427"/>
      <c r="AE36" s="427"/>
      <c r="AF36" s="427"/>
      <c r="AG36" s="428"/>
      <c r="AH36" s="493" t="s">
        <v>996</v>
      </c>
    </row>
    <row r="37" spans="1:34" ht="15" customHeight="1" x14ac:dyDescent="0.25">
      <c r="A37" s="493"/>
      <c r="B37" s="429" t="s">
        <v>1376</v>
      </c>
      <c r="C37" s="430"/>
      <c r="D37" s="430"/>
      <c r="E37" s="430"/>
      <c r="F37" s="430"/>
      <c r="G37" s="431" t="s">
        <v>1377</v>
      </c>
      <c r="H37" s="432"/>
      <c r="I37" s="432"/>
      <c r="J37" s="432"/>
      <c r="K37" s="432"/>
      <c r="L37" s="432"/>
      <c r="M37" s="432"/>
      <c r="N37" s="432"/>
      <c r="O37" s="432"/>
      <c r="P37" s="432"/>
      <c r="Q37" s="432"/>
      <c r="R37" s="432"/>
      <c r="S37" s="432"/>
      <c r="T37" s="432"/>
      <c r="U37" s="432"/>
      <c r="V37" s="432"/>
      <c r="W37" s="432"/>
      <c r="X37" s="432"/>
      <c r="Y37" s="432"/>
      <c r="Z37" s="432"/>
      <c r="AA37" s="432"/>
      <c r="AB37" s="433"/>
      <c r="AC37" s="434">
        <f ca="1">SUMIF([1]Codifica_SP!$H$2:$P$1351,B37,[1]Codifica_SP!$P$2:$P$1351)</f>
        <v>0</v>
      </c>
      <c r="AD37" s="435"/>
      <c r="AE37" s="435"/>
      <c r="AF37" s="435"/>
      <c r="AG37" s="436"/>
      <c r="AH37" s="493" t="s">
        <v>996</v>
      </c>
    </row>
    <row r="38" spans="1:34" ht="15" customHeight="1" x14ac:dyDescent="0.25">
      <c r="A38" s="493"/>
      <c r="B38" s="429" t="s">
        <v>1378</v>
      </c>
      <c r="C38" s="430"/>
      <c r="D38" s="430"/>
      <c r="E38" s="430"/>
      <c r="F38" s="430"/>
      <c r="G38" s="431" t="s">
        <v>1379</v>
      </c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32"/>
      <c r="W38" s="432"/>
      <c r="X38" s="432"/>
      <c r="Y38" s="432"/>
      <c r="Z38" s="432"/>
      <c r="AA38" s="432"/>
      <c r="AB38" s="433"/>
      <c r="AC38" s="434">
        <f ca="1">SUMIF([1]Codifica_SP!$H$2:$P$1351,B38,[1]Codifica_SP!$P$2:$P$1351)</f>
        <v>0</v>
      </c>
      <c r="AD38" s="435"/>
      <c r="AE38" s="435"/>
      <c r="AF38" s="435"/>
      <c r="AG38" s="436"/>
      <c r="AH38" s="493" t="s">
        <v>996</v>
      </c>
    </row>
    <row r="39" spans="1:34" ht="15" customHeight="1" x14ac:dyDescent="0.25">
      <c r="A39" s="493"/>
      <c r="B39" s="429" t="s">
        <v>1380</v>
      </c>
      <c r="C39" s="430"/>
      <c r="D39" s="430"/>
      <c r="E39" s="430"/>
      <c r="F39" s="430"/>
      <c r="G39" s="431" t="s">
        <v>1381</v>
      </c>
      <c r="H39" s="432"/>
      <c r="I39" s="432"/>
      <c r="J39" s="432"/>
      <c r="K39" s="432"/>
      <c r="L39" s="432"/>
      <c r="M39" s="432"/>
      <c r="N39" s="432"/>
      <c r="O39" s="432"/>
      <c r="P39" s="432"/>
      <c r="Q39" s="432"/>
      <c r="R39" s="432"/>
      <c r="S39" s="432"/>
      <c r="T39" s="432"/>
      <c r="U39" s="432"/>
      <c r="V39" s="432"/>
      <c r="W39" s="432"/>
      <c r="X39" s="432"/>
      <c r="Y39" s="432"/>
      <c r="Z39" s="432"/>
      <c r="AA39" s="432"/>
      <c r="AB39" s="433"/>
      <c r="AC39" s="434">
        <f ca="1">SUMIF([1]Codifica_SP!$H$2:$P$1351,B39,[1]Codifica_SP!$P$2:$P$1351)</f>
        <v>64589</v>
      </c>
      <c r="AD39" s="435"/>
      <c r="AE39" s="435"/>
      <c r="AF39" s="435"/>
      <c r="AG39" s="436"/>
      <c r="AH39" s="493" t="s">
        <v>996</v>
      </c>
    </row>
    <row r="40" spans="1:34" ht="15" customHeight="1" x14ac:dyDescent="0.25">
      <c r="A40" s="493"/>
      <c r="B40" s="421" t="s">
        <v>1382</v>
      </c>
      <c r="C40" s="422"/>
      <c r="D40" s="422"/>
      <c r="E40" s="422"/>
      <c r="F40" s="422"/>
      <c r="G40" s="423" t="s">
        <v>1383</v>
      </c>
      <c r="H40" s="424"/>
      <c r="I40" s="424"/>
      <c r="J40" s="424"/>
      <c r="K40" s="424"/>
      <c r="L40" s="424"/>
      <c r="M40" s="424"/>
      <c r="N40" s="424"/>
      <c r="O40" s="424"/>
      <c r="P40" s="424"/>
      <c r="Q40" s="424"/>
      <c r="R40" s="424"/>
      <c r="S40" s="424"/>
      <c r="T40" s="424"/>
      <c r="U40" s="424"/>
      <c r="V40" s="424"/>
      <c r="W40" s="424"/>
      <c r="X40" s="424"/>
      <c r="Y40" s="424"/>
      <c r="Z40" s="424"/>
      <c r="AA40" s="424"/>
      <c r="AB40" s="425"/>
      <c r="AC40" s="434">
        <f ca="1">SUMIF([1]Codifica_SP!$H$2:$P$1351,B40,[1]Codifica_SP!$P$2:$P$1351)</f>
        <v>27445</v>
      </c>
      <c r="AD40" s="435"/>
      <c r="AE40" s="435"/>
      <c r="AF40" s="435"/>
      <c r="AG40" s="436"/>
      <c r="AH40" s="493" t="s">
        <v>996</v>
      </c>
    </row>
    <row r="41" spans="1:34" ht="15" customHeight="1" x14ac:dyDescent="0.25">
      <c r="A41" s="493"/>
      <c r="B41" s="421" t="s">
        <v>1384</v>
      </c>
      <c r="C41" s="422"/>
      <c r="D41" s="422"/>
      <c r="E41" s="422"/>
      <c r="F41" s="422"/>
      <c r="G41" s="423" t="s">
        <v>1385</v>
      </c>
      <c r="H41" s="424"/>
      <c r="I41" s="424"/>
      <c r="J41" s="424"/>
      <c r="K41" s="424"/>
      <c r="L41" s="424"/>
      <c r="M41" s="424"/>
      <c r="N41" s="424"/>
      <c r="O41" s="424"/>
      <c r="P41" s="424"/>
      <c r="Q41" s="424"/>
      <c r="R41" s="424"/>
      <c r="S41" s="424"/>
      <c r="T41" s="424"/>
      <c r="U41" s="424"/>
      <c r="V41" s="424"/>
      <c r="W41" s="424"/>
      <c r="X41" s="424"/>
      <c r="Y41" s="424"/>
      <c r="Z41" s="424"/>
      <c r="AA41" s="424"/>
      <c r="AB41" s="425"/>
      <c r="AC41" s="434">
        <f ca="1">SUMIF([1]Codifica_SP!$H$2:$P$1351,B41,[1]Codifica_SP!$P$2:$P$1351)</f>
        <v>713</v>
      </c>
      <c r="AD41" s="435"/>
      <c r="AE41" s="435"/>
      <c r="AF41" s="435"/>
      <c r="AG41" s="436"/>
      <c r="AH41" s="493" t="s">
        <v>996</v>
      </c>
    </row>
    <row r="42" spans="1:34" ht="15" customHeight="1" x14ac:dyDescent="0.25">
      <c r="A42" s="493"/>
      <c r="B42" s="421" t="s">
        <v>1386</v>
      </c>
      <c r="C42" s="422"/>
      <c r="D42" s="422"/>
      <c r="E42" s="422"/>
      <c r="F42" s="422"/>
      <c r="G42" s="423" t="s">
        <v>1387</v>
      </c>
      <c r="H42" s="424"/>
      <c r="I42" s="424"/>
      <c r="J42" s="424"/>
      <c r="K42" s="424"/>
      <c r="L42" s="424"/>
      <c r="M42" s="424"/>
      <c r="N42" s="424"/>
      <c r="O42" s="424"/>
      <c r="P42" s="424"/>
      <c r="Q42" s="424"/>
      <c r="R42" s="424"/>
      <c r="S42" s="424"/>
      <c r="T42" s="424"/>
      <c r="U42" s="424"/>
      <c r="V42" s="424"/>
      <c r="W42" s="424"/>
      <c r="X42" s="424"/>
      <c r="Y42" s="424"/>
      <c r="Z42" s="424"/>
      <c r="AA42" s="424"/>
      <c r="AB42" s="425"/>
      <c r="AC42" s="434">
        <f ca="1">SUMIF([1]Codifica_SP!$H$2:$P$1351,B42,[1]Codifica_SP!$P$2:$P$1351)</f>
        <v>4568</v>
      </c>
      <c r="AD42" s="435"/>
      <c r="AE42" s="435"/>
      <c r="AF42" s="435"/>
      <c r="AG42" s="436"/>
      <c r="AH42" s="493" t="s">
        <v>996</v>
      </c>
    </row>
    <row r="43" spans="1:34" ht="15" customHeight="1" x14ac:dyDescent="0.25">
      <c r="A43" s="493"/>
      <c r="B43" s="412" t="s">
        <v>1388</v>
      </c>
      <c r="C43" s="413"/>
      <c r="D43" s="413"/>
      <c r="E43" s="413"/>
      <c r="F43" s="413"/>
      <c r="G43" s="414" t="s">
        <v>1389</v>
      </c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6"/>
      <c r="AC43" s="434">
        <f ca="1">SUMIF([1]Codifica_SP!$H$2:$P$1351,B43,[1]Codifica_SP!$P$2:$P$1351)</f>
        <v>3585</v>
      </c>
      <c r="AD43" s="435"/>
      <c r="AE43" s="435"/>
      <c r="AF43" s="435"/>
      <c r="AG43" s="436"/>
      <c r="AH43" s="493" t="s">
        <v>996</v>
      </c>
    </row>
    <row r="44" spans="1:34" ht="15" customHeight="1" x14ac:dyDescent="0.25">
      <c r="A44" s="411"/>
      <c r="B44" s="412" t="s">
        <v>1390</v>
      </c>
      <c r="C44" s="413"/>
      <c r="D44" s="413"/>
      <c r="E44" s="413"/>
      <c r="F44" s="413"/>
      <c r="G44" s="414" t="s">
        <v>1391</v>
      </c>
      <c r="H44" s="415"/>
      <c r="I44" s="415"/>
      <c r="J44" s="415"/>
      <c r="K44" s="415"/>
      <c r="L44" s="415"/>
      <c r="M44" s="415"/>
      <c r="N44" s="415"/>
      <c r="O44" s="415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6"/>
      <c r="AC44" s="426">
        <f ca="1">SUM(AC45:AC49)</f>
        <v>0</v>
      </c>
      <c r="AD44" s="427"/>
      <c r="AE44" s="427"/>
      <c r="AF44" s="427"/>
      <c r="AG44" s="428"/>
      <c r="AH44" s="493" t="s">
        <v>996</v>
      </c>
    </row>
    <row r="45" spans="1:34" ht="15" customHeight="1" x14ac:dyDescent="0.25">
      <c r="A45" s="411"/>
      <c r="B45" s="421" t="s">
        <v>1392</v>
      </c>
      <c r="C45" s="422"/>
      <c r="D45" s="422"/>
      <c r="E45" s="422"/>
      <c r="F45" s="422"/>
      <c r="G45" s="423" t="s">
        <v>1393</v>
      </c>
      <c r="H45" s="424"/>
      <c r="I45" s="424"/>
      <c r="J45" s="424"/>
      <c r="K45" s="424"/>
      <c r="L45" s="424"/>
      <c r="M45" s="424"/>
      <c r="N45" s="424"/>
      <c r="O45" s="424"/>
      <c r="P45" s="424"/>
      <c r="Q45" s="424"/>
      <c r="R45" s="424"/>
      <c r="S45" s="424"/>
      <c r="T45" s="424"/>
      <c r="U45" s="424"/>
      <c r="V45" s="424"/>
      <c r="W45" s="424"/>
      <c r="X45" s="424"/>
      <c r="Y45" s="424"/>
      <c r="Z45" s="424"/>
      <c r="AA45" s="424"/>
      <c r="AB45" s="425"/>
      <c r="AC45" s="434">
        <f ca="1">SUMIF([1]Codifica_SP!$H$2:$P$1351,B45,[1]Codifica_SP!$P$2:$P$1351)</f>
        <v>0</v>
      </c>
      <c r="AD45" s="435"/>
      <c r="AE45" s="435"/>
      <c r="AF45" s="435"/>
      <c r="AG45" s="436"/>
      <c r="AH45" s="493" t="s">
        <v>996</v>
      </c>
    </row>
    <row r="46" spans="1:34" ht="15" customHeight="1" x14ac:dyDescent="0.25">
      <c r="A46" s="411"/>
      <c r="B46" s="421" t="s">
        <v>1394</v>
      </c>
      <c r="C46" s="422"/>
      <c r="D46" s="422"/>
      <c r="E46" s="422"/>
      <c r="F46" s="422"/>
      <c r="G46" s="423" t="s">
        <v>1395</v>
      </c>
      <c r="H46" s="424"/>
      <c r="I46" s="424"/>
      <c r="J46" s="424"/>
      <c r="K46" s="424"/>
      <c r="L46" s="424"/>
      <c r="M46" s="424"/>
      <c r="N46" s="424"/>
      <c r="O46" s="424"/>
      <c r="P46" s="424"/>
      <c r="Q46" s="424"/>
      <c r="R46" s="424"/>
      <c r="S46" s="424"/>
      <c r="T46" s="424"/>
      <c r="U46" s="424"/>
      <c r="V46" s="424"/>
      <c r="W46" s="424"/>
      <c r="X46" s="424"/>
      <c r="Y46" s="424"/>
      <c r="Z46" s="424"/>
      <c r="AA46" s="424"/>
      <c r="AB46" s="425"/>
      <c r="AC46" s="434">
        <f ca="1">SUMIF([1]Codifica_SP!$H$2:$P$1351,B46,[1]Codifica_SP!$P$2:$P$1351)</f>
        <v>0</v>
      </c>
      <c r="AD46" s="435"/>
      <c r="AE46" s="435"/>
      <c r="AF46" s="435"/>
      <c r="AG46" s="436"/>
      <c r="AH46" s="493" t="s">
        <v>996</v>
      </c>
    </row>
    <row r="47" spans="1:34" ht="15" customHeight="1" x14ac:dyDescent="0.25">
      <c r="A47" s="411"/>
      <c r="B47" s="421" t="s">
        <v>1396</v>
      </c>
      <c r="C47" s="422"/>
      <c r="D47" s="422"/>
      <c r="E47" s="422"/>
      <c r="F47" s="422"/>
      <c r="G47" s="423" t="s">
        <v>1397</v>
      </c>
      <c r="H47" s="424"/>
      <c r="I47" s="424"/>
      <c r="J47" s="424"/>
      <c r="K47" s="424"/>
      <c r="L47" s="424"/>
      <c r="M47" s="424"/>
      <c r="N47" s="424"/>
      <c r="O47" s="424"/>
      <c r="P47" s="424"/>
      <c r="Q47" s="424"/>
      <c r="R47" s="424"/>
      <c r="S47" s="424"/>
      <c r="T47" s="424"/>
      <c r="U47" s="424"/>
      <c r="V47" s="424"/>
      <c r="W47" s="424"/>
      <c r="X47" s="424"/>
      <c r="Y47" s="424"/>
      <c r="Z47" s="424"/>
      <c r="AA47" s="424"/>
      <c r="AB47" s="425"/>
      <c r="AC47" s="434">
        <f ca="1">SUMIF([1]Codifica_SP!$H$2:$P$1351,B47,[1]Codifica_SP!$P$2:$P$1351)</f>
        <v>0</v>
      </c>
      <c r="AD47" s="435"/>
      <c r="AE47" s="435"/>
      <c r="AF47" s="435"/>
      <c r="AG47" s="436"/>
      <c r="AH47" s="493" t="s">
        <v>996</v>
      </c>
    </row>
    <row r="48" spans="1:34" ht="15" customHeight="1" x14ac:dyDescent="0.25">
      <c r="A48" s="411"/>
      <c r="B48" s="421" t="s">
        <v>1398</v>
      </c>
      <c r="C48" s="422"/>
      <c r="D48" s="422"/>
      <c r="E48" s="422"/>
      <c r="F48" s="422"/>
      <c r="G48" s="423" t="s">
        <v>1399</v>
      </c>
      <c r="H48" s="424"/>
      <c r="I48" s="424"/>
      <c r="J48" s="424"/>
      <c r="K48" s="424"/>
      <c r="L48" s="424"/>
      <c r="M48" s="424"/>
      <c r="N48" s="424"/>
      <c r="O48" s="424"/>
      <c r="P48" s="424"/>
      <c r="Q48" s="424"/>
      <c r="R48" s="424"/>
      <c r="S48" s="424"/>
      <c r="T48" s="424"/>
      <c r="U48" s="424"/>
      <c r="V48" s="424"/>
      <c r="W48" s="424"/>
      <c r="X48" s="424"/>
      <c r="Y48" s="424"/>
      <c r="Z48" s="424"/>
      <c r="AA48" s="424"/>
      <c r="AB48" s="425"/>
      <c r="AC48" s="434">
        <f ca="1">SUMIF([1]Codifica_SP!$H$2:$P$1351,B48,[1]Codifica_SP!$P$2:$P$1351)</f>
        <v>0</v>
      </c>
      <c r="AD48" s="435"/>
      <c r="AE48" s="435"/>
      <c r="AF48" s="435"/>
      <c r="AG48" s="436"/>
      <c r="AH48" s="493" t="s">
        <v>996</v>
      </c>
    </row>
    <row r="49" spans="1:34" ht="15" customHeight="1" x14ac:dyDescent="0.25">
      <c r="A49" s="411"/>
      <c r="B49" s="421" t="s">
        <v>1400</v>
      </c>
      <c r="C49" s="422"/>
      <c r="D49" s="422"/>
      <c r="E49" s="422"/>
      <c r="F49" s="422"/>
      <c r="G49" s="423" t="s">
        <v>1401</v>
      </c>
      <c r="H49" s="424"/>
      <c r="I49" s="424"/>
      <c r="J49" s="424"/>
      <c r="K49" s="424"/>
      <c r="L49" s="424"/>
      <c r="M49" s="424"/>
      <c r="N49" s="424"/>
      <c r="O49" s="424"/>
      <c r="P49" s="424"/>
      <c r="Q49" s="424"/>
      <c r="R49" s="424"/>
      <c r="S49" s="424"/>
      <c r="T49" s="424"/>
      <c r="U49" s="424"/>
      <c r="V49" s="424"/>
      <c r="W49" s="424"/>
      <c r="X49" s="424"/>
      <c r="Y49" s="424"/>
      <c r="Z49" s="424"/>
      <c r="AA49" s="424"/>
      <c r="AB49" s="425"/>
      <c r="AC49" s="434">
        <f ca="1">SUMIF([1]Codifica_SP!$H$2:$P$1351,B49,[1]Codifica_SP!$P$2:$P$1351)</f>
        <v>0</v>
      </c>
      <c r="AD49" s="435"/>
      <c r="AE49" s="435"/>
      <c r="AF49" s="435"/>
      <c r="AG49" s="436"/>
      <c r="AH49" s="493" t="s">
        <v>996</v>
      </c>
    </row>
    <row r="50" spans="1:34" ht="15" customHeight="1" x14ac:dyDescent="0.25">
      <c r="A50" s="493"/>
      <c r="B50" s="412" t="s">
        <v>1402</v>
      </c>
      <c r="C50" s="413"/>
      <c r="D50" s="413"/>
      <c r="E50" s="413"/>
      <c r="F50" s="413"/>
      <c r="G50" s="414" t="s">
        <v>1403</v>
      </c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6"/>
      <c r="AC50" s="417">
        <f ca="1">SUM(AC51:AC53)</f>
        <v>0</v>
      </c>
      <c r="AD50" s="418"/>
      <c r="AE50" s="418"/>
      <c r="AF50" s="418"/>
      <c r="AG50" s="419"/>
      <c r="AH50" s="493" t="s">
        <v>996</v>
      </c>
    </row>
    <row r="51" spans="1:34" ht="15" customHeight="1" x14ac:dyDescent="0.25">
      <c r="A51" s="411"/>
      <c r="B51" s="421" t="s">
        <v>1404</v>
      </c>
      <c r="C51" s="422"/>
      <c r="D51" s="422"/>
      <c r="E51" s="422"/>
      <c r="F51" s="422"/>
      <c r="G51" s="423" t="s">
        <v>1405</v>
      </c>
      <c r="H51" s="424"/>
      <c r="I51" s="424"/>
      <c r="J51" s="424"/>
      <c r="K51" s="424"/>
      <c r="L51" s="424"/>
      <c r="M51" s="424"/>
      <c r="N51" s="424"/>
      <c r="O51" s="424"/>
      <c r="P51" s="424"/>
      <c r="Q51" s="424"/>
      <c r="R51" s="424"/>
      <c r="S51" s="424"/>
      <c r="T51" s="424"/>
      <c r="U51" s="424"/>
      <c r="V51" s="424"/>
      <c r="W51" s="424"/>
      <c r="X51" s="424"/>
      <c r="Y51" s="424"/>
      <c r="Z51" s="424"/>
      <c r="AA51" s="424"/>
      <c r="AB51" s="425"/>
      <c r="AC51" s="434">
        <f ca="1">SUMIF([1]Codifica_SP!$H$2:$P$1351,B51,[1]Codifica_SP!$P$2:$P$1351)</f>
        <v>0</v>
      </c>
      <c r="AD51" s="435"/>
      <c r="AE51" s="435"/>
      <c r="AF51" s="435"/>
      <c r="AG51" s="436"/>
      <c r="AH51" s="493" t="s">
        <v>996</v>
      </c>
    </row>
    <row r="52" spans="1:34" ht="15" customHeight="1" x14ac:dyDescent="0.25">
      <c r="A52" s="411"/>
      <c r="B52" s="534" t="s">
        <v>1406</v>
      </c>
      <c r="C52" s="535"/>
      <c r="D52" s="535"/>
      <c r="E52" s="535"/>
      <c r="F52" s="535"/>
      <c r="G52" s="536" t="s">
        <v>1407</v>
      </c>
      <c r="H52" s="537"/>
      <c r="I52" s="537"/>
      <c r="J52" s="537"/>
      <c r="K52" s="537"/>
      <c r="L52" s="537"/>
      <c r="M52" s="537"/>
      <c r="N52" s="537"/>
      <c r="O52" s="537"/>
      <c r="P52" s="537"/>
      <c r="Q52" s="537"/>
      <c r="R52" s="537"/>
      <c r="S52" s="537"/>
      <c r="T52" s="537"/>
      <c r="U52" s="537"/>
      <c r="V52" s="537"/>
      <c r="W52" s="537"/>
      <c r="X52" s="537"/>
      <c r="Y52" s="537"/>
      <c r="Z52" s="537"/>
      <c r="AA52" s="537"/>
      <c r="AB52" s="538"/>
      <c r="AC52" s="434">
        <f ca="1">SUMIF([1]Codifica_SP!$H$2:$P$1351,B52,[1]Codifica_SP!$P$2:$P$1351)</f>
        <v>0</v>
      </c>
      <c r="AD52" s="435"/>
      <c r="AE52" s="435"/>
      <c r="AF52" s="435"/>
      <c r="AG52" s="436"/>
      <c r="AH52" s="493" t="s">
        <v>996</v>
      </c>
    </row>
    <row r="53" spans="1:34" ht="15" customHeight="1" x14ac:dyDescent="0.25">
      <c r="A53" s="411"/>
      <c r="B53" s="421" t="s">
        <v>1408</v>
      </c>
      <c r="C53" s="422"/>
      <c r="D53" s="422"/>
      <c r="E53" s="422"/>
      <c r="F53" s="422"/>
      <c r="G53" s="423" t="s">
        <v>1409</v>
      </c>
      <c r="H53" s="424"/>
      <c r="I53" s="424"/>
      <c r="J53" s="424"/>
      <c r="K53" s="424"/>
      <c r="L53" s="424"/>
      <c r="M53" s="424"/>
      <c r="N53" s="424"/>
      <c r="O53" s="424"/>
      <c r="P53" s="424"/>
      <c r="Q53" s="424"/>
      <c r="R53" s="424"/>
      <c r="S53" s="424"/>
      <c r="T53" s="424"/>
      <c r="U53" s="424"/>
      <c r="V53" s="424"/>
      <c r="W53" s="424"/>
      <c r="X53" s="424"/>
      <c r="Y53" s="424"/>
      <c r="Z53" s="424"/>
      <c r="AA53" s="424"/>
      <c r="AB53" s="425"/>
      <c r="AC53" s="434">
        <f ca="1">SUMIF([1]Codifica_SP!$H$2:$P$1351,B53,[1]Codifica_SP!$P$2:$P$1351)</f>
        <v>0</v>
      </c>
      <c r="AD53" s="435"/>
      <c r="AE53" s="435"/>
      <c r="AF53" s="435"/>
      <c r="AG53" s="436"/>
      <c r="AH53" s="493" t="s">
        <v>996</v>
      </c>
    </row>
    <row r="54" spans="1:34" ht="15" customHeight="1" x14ac:dyDescent="0.25">
      <c r="A54" s="411"/>
      <c r="B54" s="412" t="s">
        <v>1410</v>
      </c>
      <c r="C54" s="413"/>
      <c r="D54" s="413"/>
      <c r="E54" s="413"/>
      <c r="F54" s="413"/>
      <c r="G54" s="414" t="s">
        <v>1411</v>
      </c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6"/>
      <c r="AC54" s="434">
        <f ca="1">SUMIF([1]Codifica_SP!$H$2:$P$1351,B54,[1]Codifica_SP!$P$2:$P$1351)</f>
        <v>-46392</v>
      </c>
      <c r="AD54" s="435"/>
      <c r="AE54" s="435"/>
      <c r="AF54" s="435"/>
      <c r="AG54" s="436"/>
      <c r="AH54" s="533" t="s">
        <v>998</v>
      </c>
    </row>
    <row r="55" spans="1:34" ht="15.75" customHeight="1" thickBot="1" x14ac:dyDescent="0.3">
      <c r="A55" s="448"/>
      <c r="B55" s="518" t="s">
        <v>1412</v>
      </c>
      <c r="C55" s="519"/>
      <c r="D55" s="519"/>
      <c r="E55" s="519"/>
      <c r="F55" s="519"/>
      <c r="G55" s="520" t="s">
        <v>1413</v>
      </c>
      <c r="H55" s="521"/>
      <c r="I55" s="521"/>
      <c r="J55" s="521"/>
      <c r="K55" s="521"/>
      <c r="L55" s="521"/>
      <c r="M55" s="521"/>
      <c r="N55" s="521"/>
      <c r="O55" s="521"/>
      <c r="P55" s="521"/>
      <c r="Q55" s="521"/>
      <c r="R55" s="521"/>
      <c r="S55" s="521"/>
      <c r="T55" s="521"/>
      <c r="U55" s="521"/>
      <c r="V55" s="521"/>
      <c r="W55" s="521"/>
      <c r="X55" s="521"/>
      <c r="Y55" s="521"/>
      <c r="Z55" s="521"/>
      <c r="AA55" s="521"/>
      <c r="AB55" s="522"/>
      <c r="AC55" s="454">
        <f ca="1">SUMIF([1]Codifica_SP!$H$2:$P$1351,B55,[1]Codifica_SP!$P$2:$P$1351)</f>
        <v>1424</v>
      </c>
      <c r="AD55" s="455"/>
      <c r="AE55" s="455"/>
      <c r="AF55" s="455"/>
      <c r="AG55" s="456"/>
      <c r="AH55" s="533" t="s">
        <v>998</v>
      </c>
    </row>
    <row r="56" spans="1:34" ht="15" customHeight="1" x14ac:dyDescent="0.25">
      <c r="A56" s="442"/>
      <c r="B56" s="457" t="s">
        <v>1414</v>
      </c>
      <c r="C56" s="458"/>
      <c r="D56" s="458"/>
      <c r="E56" s="458"/>
      <c r="F56" s="458"/>
      <c r="G56" s="459" t="s">
        <v>1415</v>
      </c>
      <c r="H56" s="460"/>
      <c r="I56" s="460"/>
      <c r="J56" s="460"/>
      <c r="K56" s="460"/>
      <c r="L56" s="460"/>
      <c r="M56" s="460"/>
      <c r="N56" s="460"/>
      <c r="O56" s="460"/>
      <c r="P56" s="460"/>
      <c r="Q56" s="460"/>
      <c r="R56" s="460"/>
      <c r="S56" s="460"/>
      <c r="T56" s="460"/>
      <c r="U56" s="460"/>
      <c r="V56" s="460"/>
      <c r="W56" s="460"/>
      <c r="X56" s="460"/>
      <c r="Y56" s="460"/>
      <c r="Z56" s="460"/>
      <c r="AA56" s="460"/>
      <c r="AB56" s="461"/>
      <c r="AC56" s="462">
        <f ca="1">AC57+AC58+AC64+AC72+AC77</f>
        <v>40421</v>
      </c>
      <c r="AD56" s="463"/>
      <c r="AE56" s="463"/>
      <c r="AF56" s="463"/>
      <c r="AG56" s="464"/>
      <c r="AH56" s="493" t="s">
        <v>996</v>
      </c>
    </row>
    <row r="57" spans="1:34" ht="15" customHeight="1" x14ac:dyDescent="0.25">
      <c r="A57" s="411"/>
      <c r="B57" s="412" t="s">
        <v>1416</v>
      </c>
      <c r="C57" s="413"/>
      <c r="D57" s="413"/>
      <c r="E57" s="413"/>
      <c r="F57" s="413"/>
      <c r="G57" s="414" t="s">
        <v>1417</v>
      </c>
      <c r="H57" s="415"/>
      <c r="I57" s="415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473">
        <f ca="1">SUMIF([1]Codifica_SP!$H$2:$P$1351,B57,[1]Codifica_SP!$P$2:$P$1351)</f>
        <v>0</v>
      </c>
      <c r="AD57" s="474"/>
      <c r="AE57" s="474"/>
      <c r="AF57" s="474"/>
      <c r="AG57" s="475"/>
      <c r="AH57" s="493" t="s">
        <v>996</v>
      </c>
    </row>
    <row r="58" spans="1:34" ht="15" customHeight="1" x14ac:dyDescent="0.25">
      <c r="A58" s="411"/>
      <c r="B58" s="412" t="s">
        <v>1418</v>
      </c>
      <c r="C58" s="413"/>
      <c r="D58" s="413"/>
      <c r="E58" s="413"/>
      <c r="F58" s="413"/>
      <c r="G58" s="414" t="s">
        <v>1419</v>
      </c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  <c r="Z58" s="415"/>
      <c r="AA58" s="415"/>
      <c r="AB58" s="416"/>
      <c r="AC58" s="417">
        <f ca="1">SUM(AC59:AC63)</f>
        <v>12993</v>
      </c>
      <c r="AD58" s="418"/>
      <c r="AE58" s="418"/>
      <c r="AF58" s="418"/>
      <c r="AG58" s="419"/>
      <c r="AH58" s="493" t="s">
        <v>996</v>
      </c>
    </row>
    <row r="59" spans="1:34" ht="15" customHeight="1" x14ac:dyDescent="0.25">
      <c r="A59" s="411"/>
      <c r="B59" s="421" t="s">
        <v>1420</v>
      </c>
      <c r="C59" s="422"/>
      <c r="D59" s="422"/>
      <c r="E59" s="422"/>
      <c r="F59" s="422"/>
      <c r="G59" s="423" t="s">
        <v>1421</v>
      </c>
      <c r="H59" s="424"/>
      <c r="I59" s="424"/>
      <c r="J59" s="424"/>
      <c r="K59" s="424"/>
      <c r="L59" s="424"/>
      <c r="M59" s="424"/>
      <c r="N59" s="424"/>
      <c r="O59" s="424"/>
      <c r="P59" s="424"/>
      <c r="Q59" s="424"/>
      <c r="R59" s="424"/>
      <c r="S59" s="424"/>
      <c r="T59" s="424"/>
      <c r="U59" s="424"/>
      <c r="V59" s="424"/>
      <c r="W59" s="424"/>
      <c r="X59" s="424"/>
      <c r="Y59" s="424"/>
      <c r="Z59" s="424"/>
      <c r="AA59" s="424"/>
      <c r="AB59" s="425"/>
      <c r="AC59" s="434">
        <f ca="1">SUMIF([1]Codifica_SP!$H$2:$P$1351,B59,[1]Codifica_SP!$P$2:$P$1351)</f>
        <v>0</v>
      </c>
      <c r="AD59" s="435"/>
      <c r="AE59" s="435"/>
      <c r="AF59" s="435"/>
      <c r="AG59" s="436"/>
      <c r="AH59" s="493" t="s">
        <v>996</v>
      </c>
    </row>
    <row r="60" spans="1:34" ht="15" customHeight="1" x14ac:dyDescent="0.25">
      <c r="A60" s="411"/>
      <c r="B60" s="421" t="s">
        <v>1422</v>
      </c>
      <c r="C60" s="422"/>
      <c r="D60" s="422"/>
      <c r="E60" s="422"/>
      <c r="F60" s="422"/>
      <c r="G60" s="423" t="s">
        <v>1423</v>
      </c>
      <c r="H60" s="424"/>
      <c r="I60" s="424"/>
      <c r="J60" s="424"/>
      <c r="K60" s="424"/>
      <c r="L60" s="424"/>
      <c r="M60" s="424"/>
      <c r="N60" s="424"/>
      <c r="O60" s="424"/>
      <c r="P60" s="424"/>
      <c r="Q60" s="424"/>
      <c r="R60" s="424"/>
      <c r="S60" s="424"/>
      <c r="T60" s="424"/>
      <c r="U60" s="424"/>
      <c r="V60" s="424"/>
      <c r="W60" s="424"/>
      <c r="X60" s="424"/>
      <c r="Y60" s="424"/>
      <c r="Z60" s="424"/>
      <c r="AA60" s="424"/>
      <c r="AB60" s="425"/>
      <c r="AC60" s="434">
        <f ca="1">SUMIF([1]Codifica_SP!$H$2:$P$1351,B60,[1]Codifica_SP!$P$2:$P$1351)</f>
        <v>0</v>
      </c>
      <c r="AD60" s="435"/>
      <c r="AE60" s="435"/>
      <c r="AF60" s="435"/>
      <c r="AG60" s="436"/>
      <c r="AH60" s="493" t="s">
        <v>996</v>
      </c>
    </row>
    <row r="61" spans="1:34" ht="15" customHeight="1" x14ac:dyDescent="0.25">
      <c r="A61" s="411"/>
      <c r="B61" s="421" t="s">
        <v>1424</v>
      </c>
      <c r="C61" s="422"/>
      <c r="D61" s="422"/>
      <c r="E61" s="422"/>
      <c r="F61" s="422"/>
      <c r="G61" s="423" t="s">
        <v>1425</v>
      </c>
      <c r="H61" s="424"/>
      <c r="I61" s="424"/>
      <c r="J61" s="424"/>
      <c r="K61" s="424"/>
      <c r="L61" s="424"/>
      <c r="M61" s="424"/>
      <c r="N61" s="424"/>
      <c r="O61" s="424"/>
      <c r="P61" s="424"/>
      <c r="Q61" s="424"/>
      <c r="R61" s="424"/>
      <c r="S61" s="424"/>
      <c r="T61" s="424"/>
      <c r="U61" s="424"/>
      <c r="V61" s="424"/>
      <c r="W61" s="424"/>
      <c r="X61" s="424"/>
      <c r="Y61" s="424"/>
      <c r="Z61" s="424"/>
      <c r="AA61" s="424"/>
      <c r="AB61" s="425"/>
      <c r="AC61" s="434">
        <f ca="1">SUMIF([1]Codifica_SP!$H$2:$P$1351,B61,[1]Codifica_SP!$P$2:$P$1351)</f>
        <v>0</v>
      </c>
      <c r="AD61" s="435"/>
      <c r="AE61" s="435"/>
      <c r="AF61" s="435"/>
      <c r="AG61" s="436"/>
      <c r="AH61" s="493" t="s">
        <v>996</v>
      </c>
    </row>
    <row r="62" spans="1:34" ht="15" customHeight="1" x14ac:dyDescent="0.25">
      <c r="A62" s="411"/>
      <c r="B62" s="421" t="s">
        <v>1426</v>
      </c>
      <c r="C62" s="422"/>
      <c r="D62" s="422"/>
      <c r="E62" s="422"/>
      <c r="F62" s="422"/>
      <c r="G62" s="423" t="s">
        <v>1427</v>
      </c>
      <c r="H62" s="424"/>
      <c r="I62" s="424"/>
      <c r="J62" s="424"/>
      <c r="K62" s="424"/>
      <c r="L62" s="424"/>
      <c r="M62" s="424"/>
      <c r="N62" s="424"/>
      <c r="O62" s="424"/>
      <c r="P62" s="424"/>
      <c r="Q62" s="424"/>
      <c r="R62" s="424"/>
      <c r="S62" s="424"/>
      <c r="T62" s="424"/>
      <c r="U62" s="424"/>
      <c r="V62" s="424"/>
      <c r="W62" s="424"/>
      <c r="X62" s="424"/>
      <c r="Y62" s="424"/>
      <c r="Z62" s="424"/>
      <c r="AA62" s="424"/>
      <c r="AB62" s="425"/>
      <c r="AC62" s="434">
        <f ca="1">SUMIF([1]Codifica_SP!$H$2:$P$1351,B62,[1]Codifica_SP!$P$2:$P$1351)</f>
        <v>12813</v>
      </c>
      <c r="AD62" s="435"/>
      <c r="AE62" s="435"/>
      <c r="AF62" s="435"/>
      <c r="AG62" s="436"/>
      <c r="AH62" s="493" t="s">
        <v>996</v>
      </c>
    </row>
    <row r="63" spans="1:34" ht="15" customHeight="1" x14ac:dyDescent="0.25">
      <c r="A63" s="411"/>
      <c r="B63" s="421" t="s">
        <v>1428</v>
      </c>
      <c r="C63" s="422"/>
      <c r="D63" s="422"/>
      <c r="E63" s="422"/>
      <c r="F63" s="422"/>
      <c r="G63" s="423" t="s">
        <v>1429</v>
      </c>
      <c r="H63" s="424"/>
      <c r="I63" s="424"/>
      <c r="J63" s="424"/>
      <c r="K63" s="424"/>
      <c r="L63" s="424"/>
      <c r="M63" s="424"/>
      <c r="N63" s="424"/>
      <c r="O63" s="424"/>
      <c r="P63" s="424"/>
      <c r="Q63" s="424"/>
      <c r="R63" s="424"/>
      <c r="S63" s="424"/>
      <c r="T63" s="424"/>
      <c r="U63" s="424"/>
      <c r="V63" s="424"/>
      <c r="W63" s="424"/>
      <c r="X63" s="424"/>
      <c r="Y63" s="424"/>
      <c r="Z63" s="424"/>
      <c r="AA63" s="424"/>
      <c r="AB63" s="425"/>
      <c r="AC63" s="473">
        <f ca="1">SUMIF([1]Codifica_SP!$H$2:$P$1351,B63,[1]Codifica_SP!$P$2:$P$1351)</f>
        <v>180</v>
      </c>
      <c r="AD63" s="474"/>
      <c r="AE63" s="474"/>
      <c r="AF63" s="474"/>
      <c r="AG63" s="475"/>
      <c r="AH63" s="493" t="s">
        <v>996</v>
      </c>
    </row>
    <row r="64" spans="1:34" ht="15" customHeight="1" x14ac:dyDescent="0.25">
      <c r="A64" s="411"/>
      <c r="B64" s="412" t="s">
        <v>1430</v>
      </c>
      <c r="C64" s="413"/>
      <c r="D64" s="413"/>
      <c r="E64" s="413"/>
      <c r="F64" s="413"/>
      <c r="G64" s="414" t="s">
        <v>1431</v>
      </c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416"/>
      <c r="AC64" s="417">
        <f ca="1">SUM(AC65:AC71)</f>
        <v>0</v>
      </c>
      <c r="AD64" s="418"/>
      <c r="AE64" s="418"/>
      <c r="AF64" s="418"/>
      <c r="AG64" s="419"/>
      <c r="AH64" s="493" t="s">
        <v>996</v>
      </c>
    </row>
    <row r="65" spans="1:34" ht="15" customHeight="1" x14ac:dyDescent="0.25">
      <c r="A65" s="411"/>
      <c r="B65" s="421" t="s">
        <v>1432</v>
      </c>
      <c r="C65" s="422"/>
      <c r="D65" s="422"/>
      <c r="E65" s="422"/>
      <c r="F65" s="422"/>
      <c r="G65" s="423" t="s">
        <v>1433</v>
      </c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5"/>
      <c r="AC65" s="434">
        <f ca="1">SUMIF([1]Codifica_SP!$H$2:$P$1351,B65,[1]Codifica_SP!$P$2:$P$1351)</f>
        <v>0</v>
      </c>
      <c r="AD65" s="435"/>
      <c r="AE65" s="435"/>
      <c r="AF65" s="435"/>
      <c r="AG65" s="436"/>
      <c r="AH65" s="493" t="s">
        <v>996</v>
      </c>
    </row>
    <row r="66" spans="1:34" ht="15" customHeight="1" x14ac:dyDescent="0.25">
      <c r="A66" s="411"/>
      <c r="B66" s="421" t="s">
        <v>1434</v>
      </c>
      <c r="C66" s="422"/>
      <c r="D66" s="422"/>
      <c r="E66" s="422"/>
      <c r="F66" s="422"/>
      <c r="G66" s="423" t="s">
        <v>1435</v>
      </c>
      <c r="H66" s="424"/>
      <c r="I66" s="424"/>
      <c r="J66" s="424"/>
      <c r="K66" s="424"/>
      <c r="L66" s="424"/>
      <c r="M66" s="424"/>
      <c r="N66" s="424"/>
      <c r="O66" s="424"/>
      <c r="P66" s="424"/>
      <c r="Q66" s="424"/>
      <c r="R66" s="424"/>
      <c r="S66" s="424"/>
      <c r="T66" s="424"/>
      <c r="U66" s="424"/>
      <c r="V66" s="424"/>
      <c r="W66" s="424"/>
      <c r="X66" s="424"/>
      <c r="Y66" s="424"/>
      <c r="Z66" s="424"/>
      <c r="AA66" s="424"/>
      <c r="AB66" s="425"/>
      <c r="AC66" s="434">
        <f ca="1">SUMIF([1]Codifica_SP!$H$2:$P$1351,B66,[1]Codifica_SP!$P$2:$P$1351)</f>
        <v>0</v>
      </c>
      <c r="AD66" s="435"/>
      <c r="AE66" s="435"/>
      <c r="AF66" s="435"/>
      <c r="AG66" s="436"/>
      <c r="AH66" s="493" t="s">
        <v>996</v>
      </c>
    </row>
    <row r="67" spans="1:34" ht="15" customHeight="1" x14ac:dyDescent="0.25">
      <c r="A67" s="411"/>
      <c r="B67" s="421" t="s">
        <v>1436</v>
      </c>
      <c r="C67" s="422"/>
      <c r="D67" s="422"/>
      <c r="E67" s="422"/>
      <c r="F67" s="422"/>
      <c r="G67" s="423" t="s">
        <v>1437</v>
      </c>
      <c r="H67" s="424"/>
      <c r="I67" s="424"/>
      <c r="J67" s="424"/>
      <c r="K67" s="424"/>
      <c r="L67" s="424"/>
      <c r="M67" s="424"/>
      <c r="N67" s="424"/>
      <c r="O67" s="424"/>
      <c r="P67" s="424"/>
      <c r="Q67" s="424"/>
      <c r="R67" s="424"/>
      <c r="S67" s="424"/>
      <c r="T67" s="424"/>
      <c r="U67" s="424"/>
      <c r="V67" s="424"/>
      <c r="W67" s="424"/>
      <c r="X67" s="424"/>
      <c r="Y67" s="424"/>
      <c r="Z67" s="424"/>
      <c r="AA67" s="424"/>
      <c r="AB67" s="425"/>
      <c r="AC67" s="434">
        <f ca="1">SUMIF([1]Codifica_SP!$H$2:$P$1351,B67,[1]Codifica_SP!$P$2:$P$1351)</f>
        <v>0</v>
      </c>
      <c r="AD67" s="435"/>
      <c r="AE67" s="435"/>
      <c r="AF67" s="435"/>
      <c r="AG67" s="436"/>
      <c r="AH67" s="493" t="s">
        <v>996</v>
      </c>
    </row>
    <row r="68" spans="1:34" ht="15" customHeight="1" x14ac:dyDescent="0.25">
      <c r="A68" s="411"/>
      <c r="B68" s="421" t="s">
        <v>1438</v>
      </c>
      <c r="C68" s="422"/>
      <c r="D68" s="422"/>
      <c r="E68" s="422"/>
      <c r="F68" s="422"/>
      <c r="G68" s="423" t="s">
        <v>1439</v>
      </c>
      <c r="H68" s="424"/>
      <c r="I68" s="424"/>
      <c r="J68" s="424"/>
      <c r="K68" s="424"/>
      <c r="L68" s="424"/>
      <c r="M68" s="424"/>
      <c r="N68" s="424"/>
      <c r="O68" s="424"/>
      <c r="P68" s="424"/>
      <c r="Q68" s="424"/>
      <c r="R68" s="424"/>
      <c r="S68" s="424"/>
      <c r="T68" s="424"/>
      <c r="U68" s="424"/>
      <c r="V68" s="424"/>
      <c r="W68" s="424"/>
      <c r="X68" s="424"/>
      <c r="Y68" s="424"/>
      <c r="Z68" s="424"/>
      <c r="AA68" s="424"/>
      <c r="AB68" s="425"/>
      <c r="AC68" s="434">
        <f ca="1">SUMIF([1]Codifica_SP!$H$2:$P$1351,B68,[1]Codifica_SP!$P$2:$P$1351)</f>
        <v>0</v>
      </c>
      <c r="AD68" s="435"/>
      <c r="AE68" s="435"/>
      <c r="AF68" s="435"/>
      <c r="AG68" s="436"/>
      <c r="AH68" s="493" t="s">
        <v>996</v>
      </c>
    </row>
    <row r="69" spans="1:34" ht="15" customHeight="1" x14ac:dyDescent="0.25">
      <c r="A69" s="411"/>
      <c r="B69" s="421" t="s">
        <v>1440</v>
      </c>
      <c r="C69" s="422"/>
      <c r="D69" s="422"/>
      <c r="E69" s="422"/>
      <c r="F69" s="422"/>
      <c r="G69" s="423" t="s">
        <v>1441</v>
      </c>
      <c r="H69" s="424"/>
      <c r="I69" s="424"/>
      <c r="J69" s="424"/>
      <c r="K69" s="424"/>
      <c r="L69" s="424"/>
      <c r="M69" s="424"/>
      <c r="N69" s="424"/>
      <c r="O69" s="424"/>
      <c r="P69" s="424"/>
      <c r="Q69" s="424"/>
      <c r="R69" s="424"/>
      <c r="S69" s="424"/>
      <c r="T69" s="424"/>
      <c r="U69" s="424"/>
      <c r="V69" s="424"/>
      <c r="W69" s="424"/>
      <c r="X69" s="424"/>
      <c r="Y69" s="424"/>
      <c r="Z69" s="424"/>
      <c r="AA69" s="424"/>
      <c r="AB69" s="425"/>
      <c r="AC69" s="434">
        <f ca="1">SUMIF([1]Codifica_SP!$H$2:$P$1351,B69,[1]Codifica_SP!$P$2:$P$1351)</f>
        <v>0</v>
      </c>
      <c r="AD69" s="435"/>
      <c r="AE69" s="435"/>
      <c r="AF69" s="435"/>
      <c r="AG69" s="436"/>
      <c r="AH69" s="493" t="s">
        <v>996</v>
      </c>
    </row>
    <row r="70" spans="1:34" ht="15" customHeight="1" x14ac:dyDescent="0.25">
      <c r="A70" s="411"/>
      <c r="B70" s="421" t="s">
        <v>1442</v>
      </c>
      <c r="C70" s="422"/>
      <c r="D70" s="422"/>
      <c r="E70" s="422"/>
      <c r="F70" s="422"/>
      <c r="G70" s="423" t="s">
        <v>1443</v>
      </c>
      <c r="H70" s="424"/>
      <c r="I70" s="424"/>
      <c r="J70" s="424"/>
      <c r="K70" s="424"/>
      <c r="L70" s="424"/>
      <c r="M70" s="424"/>
      <c r="N70" s="424"/>
      <c r="O70" s="424"/>
      <c r="P70" s="424"/>
      <c r="Q70" s="424"/>
      <c r="R70" s="424"/>
      <c r="S70" s="424"/>
      <c r="T70" s="424"/>
      <c r="U70" s="424"/>
      <c r="V70" s="424"/>
      <c r="W70" s="424"/>
      <c r="X70" s="424"/>
      <c r="Y70" s="424"/>
      <c r="Z70" s="424"/>
      <c r="AA70" s="424"/>
      <c r="AB70" s="425"/>
      <c r="AC70" s="434">
        <f ca="1">SUMIF([1]Codifica_SP!$H$2:$P$1351,B70,[1]Codifica_SP!$P$2:$P$1351)</f>
        <v>0</v>
      </c>
      <c r="AD70" s="435"/>
      <c r="AE70" s="435"/>
      <c r="AF70" s="435"/>
      <c r="AG70" s="436"/>
      <c r="AH70" s="493" t="s">
        <v>996</v>
      </c>
    </row>
    <row r="71" spans="1:34" ht="15" customHeight="1" x14ac:dyDescent="0.25">
      <c r="A71" s="411"/>
      <c r="B71" s="421" t="s">
        <v>1444</v>
      </c>
      <c r="C71" s="422"/>
      <c r="D71" s="422"/>
      <c r="E71" s="422"/>
      <c r="F71" s="422"/>
      <c r="G71" s="423" t="s">
        <v>1445</v>
      </c>
      <c r="H71" s="424"/>
      <c r="I71" s="424"/>
      <c r="J71" s="424"/>
      <c r="K71" s="424"/>
      <c r="L71" s="424"/>
      <c r="M71" s="424"/>
      <c r="N71" s="424"/>
      <c r="O71" s="424"/>
      <c r="P71" s="424"/>
      <c r="Q71" s="424"/>
      <c r="R71" s="424"/>
      <c r="S71" s="424"/>
      <c r="T71" s="424"/>
      <c r="U71" s="424"/>
      <c r="V71" s="424"/>
      <c r="W71" s="424"/>
      <c r="X71" s="424"/>
      <c r="Y71" s="424"/>
      <c r="Z71" s="424"/>
      <c r="AA71" s="424"/>
      <c r="AB71" s="425"/>
      <c r="AC71" s="434">
        <f ca="1">SUMIF([1]Codifica_SP!$H$2:$P$1351,B71,[1]Codifica_SP!$P$2:$P$1351)</f>
        <v>0</v>
      </c>
      <c r="AD71" s="435"/>
      <c r="AE71" s="435"/>
      <c r="AF71" s="435"/>
      <c r="AG71" s="436"/>
      <c r="AH71" s="493" t="s">
        <v>996</v>
      </c>
    </row>
    <row r="72" spans="1:34" ht="15" customHeight="1" x14ac:dyDescent="0.25">
      <c r="A72" s="411"/>
      <c r="B72" s="412" t="s">
        <v>1446</v>
      </c>
      <c r="C72" s="413"/>
      <c r="D72" s="413"/>
      <c r="E72" s="413"/>
      <c r="F72" s="413"/>
      <c r="G72" s="414" t="s">
        <v>1447</v>
      </c>
      <c r="H72" s="415"/>
      <c r="I72" s="415"/>
      <c r="J72" s="415"/>
      <c r="K72" s="415"/>
      <c r="L72" s="415"/>
      <c r="M72" s="415"/>
      <c r="N72" s="415"/>
      <c r="O72" s="415"/>
      <c r="P72" s="415"/>
      <c r="Q72" s="415"/>
      <c r="R72" s="415"/>
      <c r="S72" s="415"/>
      <c r="T72" s="415"/>
      <c r="U72" s="415"/>
      <c r="V72" s="415"/>
      <c r="W72" s="415"/>
      <c r="X72" s="415"/>
      <c r="Y72" s="415"/>
      <c r="Z72" s="415"/>
      <c r="AA72" s="415"/>
      <c r="AB72" s="416"/>
      <c r="AC72" s="417">
        <f ca="1">SUM(AC73:AC76)</f>
        <v>19488</v>
      </c>
      <c r="AD72" s="418"/>
      <c r="AE72" s="418"/>
      <c r="AF72" s="418"/>
      <c r="AG72" s="419"/>
      <c r="AH72" s="493" t="s">
        <v>996</v>
      </c>
    </row>
    <row r="73" spans="1:34" ht="15" customHeight="1" x14ac:dyDescent="0.25">
      <c r="A73" s="411"/>
      <c r="B73" s="421" t="s">
        <v>1448</v>
      </c>
      <c r="C73" s="422"/>
      <c r="D73" s="422"/>
      <c r="E73" s="422"/>
      <c r="F73" s="422"/>
      <c r="G73" s="423" t="s">
        <v>1449</v>
      </c>
      <c r="H73" s="424"/>
      <c r="I73" s="424"/>
      <c r="J73" s="424"/>
      <c r="K73" s="424"/>
      <c r="L73" s="424"/>
      <c r="M73" s="424"/>
      <c r="N73" s="424"/>
      <c r="O73" s="424"/>
      <c r="P73" s="424"/>
      <c r="Q73" s="424"/>
      <c r="R73" s="424"/>
      <c r="S73" s="424"/>
      <c r="T73" s="424"/>
      <c r="U73" s="424"/>
      <c r="V73" s="424"/>
      <c r="W73" s="424"/>
      <c r="X73" s="424"/>
      <c r="Y73" s="424"/>
      <c r="Z73" s="424"/>
      <c r="AA73" s="424"/>
      <c r="AB73" s="425"/>
      <c r="AC73" s="434">
        <f ca="1">SUMIF([1]Codifica_SP!$H$2:$P$1351,B73,[1]Codifica_SP!$P$2:$P$1351)</f>
        <v>946</v>
      </c>
      <c r="AD73" s="435"/>
      <c r="AE73" s="435"/>
      <c r="AF73" s="435"/>
      <c r="AG73" s="436"/>
      <c r="AH73" s="493" t="s">
        <v>996</v>
      </c>
    </row>
    <row r="74" spans="1:34" ht="15" customHeight="1" x14ac:dyDescent="0.25">
      <c r="A74" s="411"/>
      <c r="B74" s="421" t="s">
        <v>1450</v>
      </c>
      <c r="C74" s="422"/>
      <c r="D74" s="422"/>
      <c r="E74" s="422"/>
      <c r="F74" s="422"/>
      <c r="G74" s="423" t="s">
        <v>1451</v>
      </c>
      <c r="H74" s="424"/>
      <c r="I74" s="424"/>
      <c r="J74" s="424"/>
      <c r="K74" s="424"/>
      <c r="L74" s="424"/>
      <c r="M74" s="424"/>
      <c r="N74" s="424"/>
      <c r="O74" s="424"/>
      <c r="P74" s="424"/>
      <c r="Q74" s="424"/>
      <c r="R74" s="424"/>
      <c r="S74" s="424"/>
      <c r="T74" s="424"/>
      <c r="U74" s="424"/>
      <c r="V74" s="424"/>
      <c r="W74" s="424"/>
      <c r="X74" s="424"/>
      <c r="Y74" s="424"/>
      <c r="Z74" s="424"/>
      <c r="AA74" s="424"/>
      <c r="AB74" s="425"/>
      <c r="AC74" s="434">
        <f ca="1">SUMIF([1]Codifica_SP!$H$2:$P$1351,B74,[1]Codifica_SP!$P$2:$P$1351)</f>
        <v>1037</v>
      </c>
      <c r="AD74" s="435"/>
      <c r="AE74" s="435"/>
      <c r="AF74" s="435"/>
      <c r="AG74" s="436"/>
      <c r="AH74" s="493" t="s">
        <v>996</v>
      </c>
    </row>
    <row r="75" spans="1:34" ht="15" customHeight="1" x14ac:dyDescent="0.25">
      <c r="A75" s="411"/>
      <c r="B75" s="421" t="s">
        <v>1452</v>
      </c>
      <c r="C75" s="422"/>
      <c r="D75" s="422"/>
      <c r="E75" s="422"/>
      <c r="F75" s="422"/>
      <c r="G75" s="423" t="s">
        <v>1453</v>
      </c>
      <c r="H75" s="424"/>
      <c r="I75" s="424"/>
      <c r="J75" s="424"/>
      <c r="K75" s="424"/>
      <c r="L75" s="424"/>
      <c r="M75" s="424"/>
      <c r="N75" s="424"/>
      <c r="O75" s="424"/>
      <c r="P75" s="424"/>
      <c r="Q75" s="424"/>
      <c r="R75" s="424"/>
      <c r="S75" s="424"/>
      <c r="T75" s="424"/>
      <c r="U75" s="424"/>
      <c r="V75" s="424"/>
      <c r="W75" s="424"/>
      <c r="X75" s="424"/>
      <c r="Y75" s="424"/>
      <c r="Z75" s="424"/>
      <c r="AA75" s="424"/>
      <c r="AB75" s="425"/>
      <c r="AC75" s="434">
        <f ca="1">SUMIF([1]Codifica_SP!$H$2:$P$1351,B75,[1]Codifica_SP!$P$2:$P$1351)</f>
        <v>13325</v>
      </c>
      <c r="AD75" s="435"/>
      <c r="AE75" s="435"/>
      <c r="AF75" s="435"/>
      <c r="AG75" s="436"/>
      <c r="AH75" s="493" t="s">
        <v>996</v>
      </c>
    </row>
    <row r="76" spans="1:34" ht="15" customHeight="1" x14ac:dyDescent="0.25">
      <c r="A76" s="411"/>
      <c r="B76" s="421" t="s">
        <v>1454</v>
      </c>
      <c r="C76" s="422"/>
      <c r="D76" s="422"/>
      <c r="E76" s="422"/>
      <c r="F76" s="422"/>
      <c r="G76" s="423" t="s">
        <v>1455</v>
      </c>
      <c r="H76" s="424"/>
      <c r="I76" s="424"/>
      <c r="J76" s="424"/>
      <c r="K76" s="424"/>
      <c r="L76" s="424"/>
      <c r="M76" s="424"/>
      <c r="N76" s="424"/>
      <c r="O76" s="424"/>
      <c r="P76" s="424"/>
      <c r="Q76" s="424"/>
      <c r="R76" s="424"/>
      <c r="S76" s="424"/>
      <c r="T76" s="424"/>
      <c r="U76" s="424"/>
      <c r="V76" s="424"/>
      <c r="W76" s="424"/>
      <c r="X76" s="424"/>
      <c r="Y76" s="424"/>
      <c r="Z76" s="424"/>
      <c r="AA76" s="424"/>
      <c r="AB76" s="425"/>
      <c r="AC76" s="434">
        <f ca="1">SUMIF([1]Codifica_SP!$H$2:$P$1351,B76,[1]Codifica_SP!$P$2:$P$1351)</f>
        <v>4180</v>
      </c>
      <c r="AD76" s="435"/>
      <c r="AE76" s="435"/>
      <c r="AF76" s="435"/>
      <c r="AG76" s="436"/>
      <c r="AH76" s="493" t="s">
        <v>996</v>
      </c>
    </row>
    <row r="77" spans="1:34" ht="15" customHeight="1" x14ac:dyDescent="0.25">
      <c r="A77" s="411"/>
      <c r="B77" s="412" t="s">
        <v>1456</v>
      </c>
      <c r="C77" s="413"/>
      <c r="D77" s="413"/>
      <c r="E77" s="413"/>
      <c r="F77" s="413"/>
      <c r="G77" s="414" t="s">
        <v>1457</v>
      </c>
      <c r="H77" s="415"/>
      <c r="I77" s="415"/>
      <c r="J77" s="415"/>
      <c r="K77" s="415"/>
      <c r="L77" s="415"/>
      <c r="M77" s="415"/>
      <c r="N77" s="415"/>
      <c r="O77" s="415"/>
      <c r="P77" s="415"/>
      <c r="Q77" s="415"/>
      <c r="R77" s="415"/>
      <c r="S77" s="415"/>
      <c r="T77" s="415"/>
      <c r="U77" s="415"/>
      <c r="V77" s="415"/>
      <c r="W77" s="415"/>
      <c r="X77" s="415"/>
      <c r="Y77" s="415"/>
      <c r="Z77" s="415"/>
      <c r="AA77" s="415"/>
      <c r="AB77" s="416"/>
      <c r="AC77" s="417">
        <f ca="1">AC78+AC79+AC83</f>
        <v>7940</v>
      </c>
      <c r="AD77" s="418"/>
      <c r="AE77" s="418"/>
      <c r="AF77" s="418"/>
      <c r="AG77" s="419"/>
      <c r="AH77" s="493" t="s">
        <v>996</v>
      </c>
    </row>
    <row r="78" spans="1:34" ht="15" customHeight="1" x14ac:dyDescent="0.25">
      <c r="A78" s="411"/>
      <c r="B78" s="421" t="s">
        <v>1458</v>
      </c>
      <c r="C78" s="422"/>
      <c r="D78" s="422"/>
      <c r="E78" s="422"/>
      <c r="F78" s="422"/>
      <c r="G78" s="423" t="s">
        <v>1459</v>
      </c>
      <c r="H78" s="424"/>
      <c r="I78" s="424"/>
      <c r="J78" s="424"/>
      <c r="K78" s="424"/>
      <c r="L78" s="424"/>
      <c r="M78" s="424"/>
      <c r="N78" s="424"/>
      <c r="O78" s="424"/>
      <c r="P78" s="424"/>
      <c r="Q78" s="424"/>
      <c r="R78" s="424"/>
      <c r="S78" s="424"/>
      <c r="T78" s="424"/>
      <c r="U78" s="424"/>
      <c r="V78" s="424"/>
      <c r="W78" s="424"/>
      <c r="X78" s="424"/>
      <c r="Y78" s="424"/>
      <c r="Z78" s="424"/>
      <c r="AA78" s="424"/>
      <c r="AB78" s="425"/>
      <c r="AC78" s="434">
        <f ca="1">SUMIF([1]Codifica_SP!$H$2:$P$1351,B78,[1]Codifica_SP!$P$2:$P$1351)</f>
        <v>36</v>
      </c>
      <c r="AD78" s="435"/>
      <c r="AE78" s="435"/>
      <c r="AF78" s="435"/>
      <c r="AG78" s="436"/>
      <c r="AH78" s="493" t="s">
        <v>996</v>
      </c>
    </row>
    <row r="79" spans="1:34" ht="15" customHeight="1" x14ac:dyDescent="0.25">
      <c r="A79" s="411"/>
      <c r="B79" s="421" t="s">
        <v>1460</v>
      </c>
      <c r="C79" s="422"/>
      <c r="D79" s="422"/>
      <c r="E79" s="422"/>
      <c r="F79" s="422"/>
      <c r="G79" s="423" t="s">
        <v>1461</v>
      </c>
      <c r="H79" s="424"/>
      <c r="I79" s="424"/>
      <c r="J79" s="424"/>
      <c r="K79" s="424"/>
      <c r="L79" s="424"/>
      <c r="M79" s="424"/>
      <c r="N79" s="424"/>
      <c r="O79" s="424"/>
      <c r="P79" s="424"/>
      <c r="Q79" s="424"/>
      <c r="R79" s="424"/>
      <c r="S79" s="424"/>
      <c r="T79" s="424"/>
      <c r="U79" s="424"/>
      <c r="V79" s="424"/>
      <c r="W79" s="424"/>
      <c r="X79" s="424"/>
      <c r="Y79" s="424"/>
      <c r="Z79" s="424"/>
      <c r="AA79" s="424"/>
      <c r="AB79" s="425"/>
      <c r="AC79" s="426">
        <f ca="1">SUM(AC80:AC82)</f>
        <v>4265</v>
      </c>
      <c r="AD79" s="427"/>
      <c r="AE79" s="427"/>
      <c r="AF79" s="427"/>
      <c r="AG79" s="428"/>
      <c r="AH79" s="493" t="s">
        <v>996</v>
      </c>
    </row>
    <row r="80" spans="1:34" ht="15" customHeight="1" x14ac:dyDescent="0.25">
      <c r="A80" s="411"/>
      <c r="B80" s="429" t="s">
        <v>1462</v>
      </c>
      <c r="C80" s="430"/>
      <c r="D80" s="430"/>
      <c r="E80" s="430"/>
      <c r="F80" s="430"/>
      <c r="G80" s="431" t="s">
        <v>1463</v>
      </c>
      <c r="H80" s="432"/>
      <c r="I80" s="432"/>
      <c r="J80" s="432"/>
      <c r="K80" s="432"/>
      <c r="L80" s="432"/>
      <c r="M80" s="432"/>
      <c r="N80" s="432"/>
      <c r="O80" s="432"/>
      <c r="P80" s="432"/>
      <c r="Q80" s="432"/>
      <c r="R80" s="432"/>
      <c r="S80" s="432"/>
      <c r="T80" s="432"/>
      <c r="U80" s="432"/>
      <c r="V80" s="432"/>
      <c r="W80" s="432"/>
      <c r="X80" s="432"/>
      <c r="Y80" s="432"/>
      <c r="Z80" s="432"/>
      <c r="AA80" s="432"/>
      <c r="AB80" s="433"/>
      <c r="AC80" s="434">
        <f ca="1">SUMIF([1]Codifica_SP!$H$2:$P$1351,B80,[1]Codifica_SP!$P$2:$P$1351)</f>
        <v>4265</v>
      </c>
      <c r="AD80" s="435"/>
      <c r="AE80" s="435"/>
      <c r="AF80" s="435"/>
      <c r="AG80" s="436"/>
      <c r="AH80" s="493" t="s">
        <v>996</v>
      </c>
    </row>
    <row r="81" spans="1:34" ht="15" customHeight="1" x14ac:dyDescent="0.25">
      <c r="A81" s="411"/>
      <c r="B81" s="429" t="s">
        <v>1464</v>
      </c>
      <c r="C81" s="430"/>
      <c r="D81" s="430"/>
      <c r="E81" s="430"/>
      <c r="F81" s="430"/>
      <c r="G81" s="431" t="s">
        <v>1465</v>
      </c>
      <c r="H81" s="432"/>
      <c r="I81" s="432"/>
      <c r="J81" s="432"/>
      <c r="K81" s="432"/>
      <c r="L81" s="432"/>
      <c r="M81" s="432"/>
      <c r="N81" s="432"/>
      <c r="O81" s="432"/>
      <c r="P81" s="432"/>
      <c r="Q81" s="432"/>
      <c r="R81" s="432"/>
      <c r="S81" s="432"/>
      <c r="T81" s="432"/>
      <c r="U81" s="432"/>
      <c r="V81" s="432"/>
      <c r="W81" s="432"/>
      <c r="X81" s="432"/>
      <c r="Y81" s="432"/>
      <c r="Z81" s="432"/>
      <c r="AA81" s="432"/>
      <c r="AB81" s="433"/>
      <c r="AC81" s="434">
        <f ca="1">SUMIF([1]Codifica_SP!$H$2:$P$1351,B81,[1]Codifica_SP!$P$2:$P$1351)</f>
        <v>0</v>
      </c>
      <c r="AD81" s="435"/>
      <c r="AE81" s="435"/>
      <c r="AF81" s="435"/>
      <c r="AG81" s="436"/>
      <c r="AH81" s="493" t="s">
        <v>996</v>
      </c>
    </row>
    <row r="82" spans="1:34" ht="15" customHeight="1" x14ac:dyDescent="0.25">
      <c r="A82" s="411"/>
      <c r="B82" s="429" t="s">
        <v>1466</v>
      </c>
      <c r="C82" s="430"/>
      <c r="D82" s="430"/>
      <c r="E82" s="430"/>
      <c r="F82" s="430"/>
      <c r="G82" s="431" t="s">
        <v>1467</v>
      </c>
      <c r="H82" s="432"/>
      <c r="I82" s="432"/>
      <c r="J82" s="432"/>
      <c r="K82" s="432"/>
      <c r="L82" s="432"/>
      <c r="M82" s="432"/>
      <c r="N82" s="432"/>
      <c r="O82" s="432"/>
      <c r="P82" s="432"/>
      <c r="Q82" s="432"/>
      <c r="R82" s="432"/>
      <c r="S82" s="432"/>
      <c r="T82" s="432"/>
      <c r="U82" s="432"/>
      <c r="V82" s="432"/>
      <c r="W82" s="432"/>
      <c r="X82" s="432"/>
      <c r="Y82" s="432"/>
      <c r="Z82" s="432"/>
      <c r="AA82" s="432"/>
      <c r="AB82" s="433"/>
      <c r="AC82" s="434">
        <f ca="1">SUMIF([1]Codifica_SP!$H$2:$P$1351,B82,[1]Codifica_SP!$P$2:$P$1351)</f>
        <v>0</v>
      </c>
      <c r="AD82" s="435"/>
      <c r="AE82" s="435"/>
      <c r="AF82" s="435"/>
      <c r="AG82" s="436"/>
      <c r="AH82" s="493" t="s">
        <v>996</v>
      </c>
    </row>
    <row r="83" spans="1:34" ht="15.75" customHeight="1" thickBot="1" x14ac:dyDescent="0.3">
      <c r="A83" s="448"/>
      <c r="B83" s="512" t="s">
        <v>1468</v>
      </c>
      <c r="C83" s="513"/>
      <c r="D83" s="513"/>
      <c r="E83" s="513"/>
      <c r="F83" s="513"/>
      <c r="G83" s="514" t="s">
        <v>1469</v>
      </c>
      <c r="H83" s="515"/>
      <c r="I83" s="515"/>
      <c r="J83" s="515"/>
      <c r="K83" s="515"/>
      <c r="L83" s="515"/>
      <c r="M83" s="515"/>
      <c r="N83" s="515"/>
      <c r="O83" s="515"/>
      <c r="P83" s="515"/>
      <c r="Q83" s="515"/>
      <c r="R83" s="515"/>
      <c r="S83" s="515"/>
      <c r="T83" s="515"/>
      <c r="U83" s="515"/>
      <c r="V83" s="515"/>
      <c r="W83" s="515"/>
      <c r="X83" s="515"/>
      <c r="Y83" s="515"/>
      <c r="Z83" s="515"/>
      <c r="AA83" s="515"/>
      <c r="AB83" s="516"/>
      <c r="AC83" s="454">
        <f ca="1">SUMIF([1]Codifica_SP!$H$2:$P$1351,B83,[1]Codifica_SP!$P$2:$P$1351)</f>
        <v>3639</v>
      </c>
      <c r="AD83" s="455"/>
      <c r="AE83" s="455"/>
      <c r="AF83" s="455"/>
      <c r="AG83" s="456"/>
      <c r="AH83" s="493" t="s">
        <v>996</v>
      </c>
    </row>
    <row r="84" spans="1:34" ht="15" customHeight="1" x14ac:dyDescent="0.25">
      <c r="A84" s="442"/>
      <c r="B84" s="457" t="s">
        <v>1470</v>
      </c>
      <c r="C84" s="458"/>
      <c r="D84" s="458"/>
      <c r="E84" s="458"/>
      <c r="F84" s="458"/>
      <c r="G84" s="459" t="s">
        <v>1471</v>
      </c>
      <c r="H84" s="460"/>
      <c r="I84" s="460"/>
      <c r="J84" s="460"/>
      <c r="K84" s="460"/>
      <c r="L84" s="460"/>
      <c r="M84" s="460"/>
      <c r="N84" s="460"/>
      <c r="O84" s="460"/>
      <c r="P84" s="460"/>
      <c r="Q84" s="460"/>
      <c r="R84" s="460"/>
      <c r="S84" s="460"/>
      <c r="T84" s="460"/>
      <c r="U84" s="460"/>
      <c r="V84" s="460"/>
      <c r="W84" s="460"/>
      <c r="X84" s="460"/>
      <c r="Y84" s="460"/>
      <c r="Z84" s="460"/>
      <c r="AA84" s="460"/>
      <c r="AB84" s="461"/>
      <c r="AC84" s="462">
        <f ca="1">SUM(AC85:AC86)</f>
        <v>0</v>
      </c>
      <c r="AD84" s="463"/>
      <c r="AE84" s="463"/>
      <c r="AF84" s="463"/>
      <c r="AG84" s="464"/>
      <c r="AH84" s="493" t="s">
        <v>996</v>
      </c>
    </row>
    <row r="85" spans="1:34" ht="15" customHeight="1" x14ac:dyDescent="0.25">
      <c r="A85" s="411"/>
      <c r="B85" s="412" t="s">
        <v>1472</v>
      </c>
      <c r="C85" s="413"/>
      <c r="D85" s="413"/>
      <c r="E85" s="413"/>
      <c r="F85" s="413"/>
      <c r="G85" s="414" t="s">
        <v>1473</v>
      </c>
      <c r="H85" s="415"/>
      <c r="I85" s="415"/>
      <c r="J85" s="415"/>
      <c r="K85" s="415"/>
      <c r="L85" s="415"/>
      <c r="M85" s="415"/>
      <c r="N85" s="415"/>
      <c r="O85" s="415"/>
      <c r="P85" s="415"/>
      <c r="Q85" s="415"/>
      <c r="R85" s="415"/>
      <c r="S85" s="415"/>
      <c r="T85" s="415"/>
      <c r="U85" s="415"/>
      <c r="V85" s="415"/>
      <c r="W85" s="415"/>
      <c r="X85" s="415"/>
      <c r="Y85" s="415"/>
      <c r="Z85" s="415"/>
      <c r="AA85" s="415"/>
      <c r="AB85" s="416"/>
      <c r="AC85" s="434">
        <f ca="1">SUMIF([1]Codifica_SP!$H$2:$P$1351,B85,[1]Codifica_SP!$P$2:$P$1351)</f>
        <v>0</v>
      </c>
      <c r="AD85" s="435"/>
      <c r="AE85" s="435"/>
      <c r="AF85" s="435"/>
      <c r="AG85" s="436"/>
      <c r="AH85" s="493" t="s">
        <v>996</v>
      </c>
    </row>
    <row r="86" spans="1:34" ht="15.75" customHeight="1" thickBot="1" x14ac:dyDescent="0.3">
      <c r="A86" s="448"/>
      <c r="B86" s="518" t="s">
        <v>1474</v>
      </c>
      <c r="C86" s="519"/>
      <c r="D86" s="519"/>
      <c r="E86" s="519"/>
      <c r="F86" s="519"/>
      <c r="G86" s="520" t="s">
        <v>1475</v>
      </c>
      <c r="H86" s="521"/>
      <c r="I86" s="521"/>
      <c r="J86" s="521"/>
      <c r="K86" s="521"/>
      <c r="L86" s="521"/>
      <c r="M86" s="521"/>
      <c r="N86" s="521"/>
      <c r="O86" s="521"/>
      <c r="P86" s="521"/>
      <c r="Q86" s="521"/>
      <c r="R86" s="521"/>
      <c r="S86" s="521"/>
      <c r="T86" s="521"/>
      <c r="U86" s="521"/>
      <c r="V86" s="521"/>
      <c r="W86" s="521"/>
      <c r="X86" s="521"/>
      <c r="Y86" s="521"/>
      <c r="Z86" s="521"/>
      <c r="AA86" s="521"/>
      <c r="AB86" s="522"/>
      <c r="AC86" s="454">
        <f ca="1">SUMIF([1]Codifica_SP!$H$2:$P$1351,B86,[1]Codifica_SP!$P$2:$P$1351)</f>
        <v>0</v>
      </c>
      <c r="AD86" s="455"/>
      <c r="AE86" s="455"/>
      <c r="AF86" s="455"/>
      <c r="AG86" s="456"/>
      <c r="AH86" s="493" t="s">
        <v>996</v>
      </c>
    </row>
    <row r="87" spans="1:34" ht="15" customHeight="1" x14ac:dyDescent="0.25">
      <c r="A87" s="442"/>
      <c r="B87" s="457" t="s">
        <v>1476</v>
      </c>
      <c r="C87" s="458"/>
      <c r="D87" s="458"/>
      <c r="E87" s="458"/>
      <c r="F87" s="458"/>
      <c r="G87" s="459" t="s">
        <v>1477</v>
      </c>
      <c r="H87" s="460"/>
      <c r="I87" s="460"/>
      <c r="J87" s="460"/>
      <c r="K87" s="460"/>
      <c r="L87" s="460"/>
      <c r="M87" s="460"/>
      <c r="N87" s="460"/>
      <c r="O87" s="460"/>
      <c r="P87" s="460"/>
      <c r="Q87" s="460"/>
      <c r="R87" s="460"/>
      <c r="S87" s="460"/>
      <c r="T87" s="460"/>
      <c r="U87" s="460"/>
      <c r="V87" s="460"/>
      <c r="W87" s="460"/>
      <c r="X87" s="460"/>
      <c r="Y87" s="460"/>
      <c r="Z87" s="460"/>
      <c r="AA87" s="460"/>
      <c r="AB87" s="461"/>
      <c r="AC87" s="462">
        <f ca="1">AC88+AC89+AC95+AC101+AC102+AC112+AC116+AC119+AC120+AC121+AC122</f>
        <v>220627</v>
      </c>
      <c r="AD87" s="463"/>
      <c r="AE87" s="463"/>
      <c r="AF87" s="463"/>
      <c r="AG87" s="464"/>
      <c r="AH87" s="493" t="s">
        <v>996</v>
      </c>
    </row>
    <row r="88" spans="1:34" ht="15" customHeight="1" x14ac:dyDescent="0.25">
      <c r="A88" s="411"/>
      <c r="B88" s="412" t="s">
        <v>1478</v>
      </c>
      <c r="C88" s="413"/>
      <c r="D88" s="413"/>
      <c r="E88" s="413"/>
      <c r="F88" s="413"/>
      <c r="G88" s="414" t="s">
        <v>1479</v>
      </c>
      <c r="H88" s="415"/>
      <c r="I88" s="415"/>
      <c r="J88" s="415"/>
      <c r="K88" s="415"/>
      <c r="L88" s="415"/>
      <c r="M88" s="415"/>
      <c r="N88" s="415"/>
      <c r="O88" s="415"/>
      <c r="P88" s="415"/>
      <c r="Q88" s="415"/>
      <c r="R88" s="415"/>
      <c r="S88" s="415"/>
      <c r="T88" s="415"/>
      <c r="U88" s="415"/>
      <c r="V88" s="415"/>
      <c r="W88" s="415"/>
      <c r="X88" s="415"/>
      <c r="Y88" s="415"/>
      <c r="Z88" s="415"/>
      <c r="AA88" s="415"/>
      <c r="AB88" s="416"/>
      <c r="AC88" s="473">
        <f ca="1">SUMIF([1]Codifica_SP!$H$2:$P$1351,B88,[1]Codifica_SP!$P$2:$P$1351)</f>
        <v>49416</v>
      </c>
      <c r="AD88" s="474"/>
      <c r="AE88" s="474"/>
      <c r="AF88" s="474"/>
      <c r="AG88" s="475"/>
      <c r="AH88" s="493" t="s">
        <v>996</v>
      </c>
    </row>
    <row r="89" spans="1:34" ht="15" customHeight="1" x14ac:dyDescent="0.25">
      <c r="A89" s="411"/>
      <c r="B89" s="412" t="s">
        <v>1480</v>
      </c>
      <c r="C89" s="413"/>
      <c r="D89" s="413"/>
      <c r="E89" s="413"/>
      <c r="F89" s="413"/>
      <c r="G89" s="414" t="s">
        <v>1481</v>
      </c>
      <c r="H89" s="415"/>
      <c r="I89" s="415"/>
      <c r="J89" s="415"/>
      <c r="K89" s="415"/>
      <c r="L89" s="415"/>
      <c r="M89" s="415"/>
      <c r="N89" s="415"/>
      <c r="O89" s="415"/>
      <c r="P89" s="415"/>
      <c r="Q89" s="415"/>
      <c r="R89" s="415"/>
      <c r="S89" s="415"/>
      <c r="T89" s="415"/>
      <c r="U89" s="415"/>
      <c r="V89" s="415"/>
      <c r="W89" s="415"/>
      <c r="X89" s="415"/>
      <c r="Y89" s="415"/>
      <c r="Z89" s="415"/>
      <c r="AA89" s="415"/>
      <c r="AB89" s="416"/>
      <c r="AC89" s="417">
        <f ca="1">SUM(AC90:AC94)</f>
        <v>0</v>
      </c>
      <c r="AD89" s="418"/>
      <c r="AE89" s="418"/>
      <c r="AF89" s="418"/>
      <c r="AG89" s="419"/>
      <c r="AH89" s="493" t="s">
        <v>996</v>
      </c>
    </row>
    <row r="90" spans="1:34" ht="15" customHeight="1" x14ac:dyDescent="0.25">
      <c r="A90" s="411" t="s">
        <v>113</v>
      </c>
      <c r="B90" s="421" t="s">
        <v>1482</v>
      </c>
      <c r="C90" s="422"/>
      <c r="D90" s="422"/>
      <c r="E90" s="422"/>
      <c r="F90" s="422"/>
      <c r="G90" s="423" t="s">
        <v>1483</v>
      </c>
      <c r="H90" s="424"/>
      <c r="I90" s="424"/>
      <c r="J90" s="424"/>
      <c r="K90" s="424"/>
      <c r="L90" s="424"/>
      <c r="M90" s="424"/>
      <c r="N90" s="424"/>
      <c r="O90" s="424"/>
      <c r="P90" s="424"/>
      <c r="Q90" s="424"/>
      <c r="R90" s="424"/>
      <c r="S90" s="424"/>
      <c r="T90" s="424"/>
      <c r="U90" s="424"/>
      <c r="V90" s="424"/>
      <c r="W90" s="424"/>
      <c r="X90" s="424"/>
      <c r="Y90" s="424"/>
      <c r="Z90" s="424"/>
      <c r="AA90" s="424"/>
      <c r="AB90" s="425"/>
      <c r="AC90" s="434">
        <f ca="1">SUMIF([1]Codifica_SP!$H$2:$P$1351,B90,[1]Codifica_SP!$P$2:$P$1351)</f>
        <v>0</v>
      </c>
      <c r="AD90" s="435"/>
      <c r="AE90" s="435"/>
      <c r="AF90" s="435"/>
      <c r="AG90" s="436"/>
      <c r="AH90" s="493" t="s">
        <v>996</v>
      </c>
    </row>
    <row r="91" spans="1:34" ht="15" customHeight="1" x14ac:dyDescent="0.25">
      <c r="A91" s="411"/>
      <c r="B91" s="421" t="s">
        <v>1484</v>
      </c>
      <c r="C91" s="422"/>
      <c r="D91" s="422"/>
      <c r="E91" s="422"/>
      <c r="F91" s="422"/>
      <c r="G91" s="423" t="s">
        <v>1485</v>
      </c>
      <c r="H91" s="424"/>
      <c r="I91" s="424"/>
      <c r="J91" s="424"/>
      <c r="K91" s="424"/>
      <c r="L91" s="424"/>
      <c r="M91" s="424"/>
      <c r="N91" s="424"/>
      <c r="O91" s="424"/>
      <c r="P91" s="424"/>
      <c r="Q91" s="424"/>
      <c r="R91" s="424"/>
      <c r="S91" s="424"/>
      <c r="T91" s="424"/>
      <c r="U91" s="424"/>
      <c r="V91" s="424"/>
      <c r="W91" s="424"/>
      <c r="X91" s="424"/>
      <c r="Y91" s="424"/>
      <c r="Z91" s="424"/>
      <c r="AA91" s="424"/>
      <c r="AB91" s="425"/>
      <c r="AC91" s="434">
        <f ca="1">SUMIF([1]Codifica_SP!$H$2:$P$1351,B91,[1]Codifica_SP!$P$2:$P$1351)</f>
        <v>0</v>
      </c>
      <c r="AD91" s="435"/>
      <c r="AE91" s="435"/>
      <c r="AF91" s="435"/>
      <c r="AG91" s="436"/>
      <c r="AH91" s="493" t="s">
        <v>996</v>
      </c>
    </row>
    <row r="92" spans="1:34" ht="15" customHeight="1" x14ac:dyDescent="0.25">
      <c r="A92" s="411" t="s">
        <v>118</v>
      </c>
      <c r="B92" s="421" t="s">
        <v>1486</v>
      </c>
      <c r="C92" s="422"/>
      <c r="D92" s="422"/>
      <c r="E92" s="422"/>
      <c r="F92" s="422"/>
      <c r="G92" s="423" t="s">
        <v>1487</v>
      </c>
      <c r="H92" s="424"/>
      <c r="I92" s="424"/>
      <c r="J92" s="424"/>
      <c r="K92" s="424"/>
      <c r="L92" s="424"/>
      <c r="M92" s="424"/>
      <c r="N92" s="424"/>
      <c r="O92" s="424"/>
      <c r="P92" s="424"/>
      <c r="Q92" s="424"/>
      <c r="R92" s="424"/>
      <c r="S92" s="424"/>
      <c r="T92" s="424"/>
      <c r="U92" s="424"/>
      <c r="V92" s="424"/>
      <c r="W92" s="424"/>
      <c r="X92" s="424"/>
      <c r="Y92" s="424"/>
      <c r="Z92" s="424"/>
      <c r="AA92" s="424"/>
      <c r="AB92" s="425"/>
      <c r="AC92" s="434">
        <f ca="1">SUMIF([1]Codifica_SP!$H$2:$P$1351,B92,[1]Codifica_SP!$P$2:$P$1351)</f>
        <v>0</v>
      </c>
      <c r="AD92" s="435"/>
      <c r="AE92" s="435"/>
      <c r="AF92" s="435"/>
      <c r="AG92" s="436"/>
      <c r="AH92" s="493" t="s">
        <v>996</v>
      </c>
    </row>
    <row r="93" spans="1:34" ht="15" customHeight="1" x14ac:dyDescent="0.25">
      <c r="A93" s="411" t="s">
        <v>118</v>
      </c>
      <c r="B93" s="539" t="s">
        <v>1488</v>
      </c>
      <c r="C93" s="540"/>
      <c r="D93" s="540"/>
      <c r="E93" s="540"/>
      <c r="F93" s="540"/>
      <c r="G93" s="541" t="s">
        <v>1489</v>
      </c>
      <c r="H93" s="542"/>
      <c r="I93" s="542"/>
      <c r="J93" s="542"/>
      <c r="K93" s="542"/>
      <c r="L93" s="542"/>
      <c r="M93" s="542"/>
      <c r="N93" s="542"/>
      <c r="O93" s="542"/>
      <c r="P93" s="542"/>
      <c r="Q93" s="542"/>
      <c r="R93" s="542"/>
      <c r="S93" s="542"/>
      <c r="T93" s="542"/>
      <c r="U93" s="542"/>
      <c r="V93" s="542"/>
      <c r="W93" s="542"/>
      <c r="X93" s="542"/>
      <c r="Y93" s="542"/>
      <c r="Z93" s="542"/>
      <c r="AA93" s="542"/>
      <c r="AB93" s="543"/>
      <c r="AC93" s="434">
        <f ca="1">SUMIF([1]Codifica_SP!$H$2:$P$1351,B93,[1]Codifica_SP!$P$2:$P$1351)</f>
        <v>0</v>
      </c>
      <c r="AD93" s="435"/>
      <c r="AE93" s="435"/>
      <c r="AF93" s="435"/>
      <c r="AG93" s="436"/>
      <c r="AH93" s="493" t="s">
        <v>996</v>
      </c>
    </row>
    <row r="94" spans="1:34" ht="15" customHeight="1" x14ac:dyDescent="0.25">
      <c r="A94" s="411" t="s">
        <v>118</v>
      </c>
      <c r="B94" s="421" t="s">
        <v>1490</v>
      </c>
      <c r="C94" s="422"/>
      <c r="D94" s="422"/>
      <c r="E94" s="422"/>
      <c r="F94" s="422"/>
      <c r="G94" s="423" t="s">
        <v>1491</v>
      </c>
      <c r="H94" s="424"/>
      <c r="I94" s="424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434">
        <f ca="1">SUMIF([1]Codifica_SP!$H$2:$P$1351,B94,[1]Codifica_SP!$P$2:$P$1351)</f>
        <v>0</v>
      </c>
      <c r="AD94" s="435"/>
      <c r="AE94" s="435"/>
      <c r="AF94" s="435"/>
      <c r="AG94" s="436"/>
      <c r="AH94" s="493" t="s">
        <v>996</v>
      </c>
    </row>
    <row r="95" spans="1:34" ht="15" customHeight="1" x14ac:dyDescent="0.25">
      <c r="A95" s="411"/>
      <c r="B95" s="412" t="s">
        <v>1492</v>
      </c>
      <c r="C95" s="413"/>
      <c r="D95" s="413"/>
      <c r="E95" s="413"/>
      <c r="F95" s="413"/>
      <c r="G95" s="414" t="s">
        <v>1493</v>
      </c>
      <c r="H95" s="415"/>
      <c r="I95" s="415"/>
      <c r="J95" s="415"/>
      <c r="K95" s="415"/>
      <c r="L95" s="415"/>
      <c r="M95" s="415"/>
      <c r="N95" s="415"/>
      <c r="O95" s="415"/>
      <c r="P95" s="415"/>
      <c r="Q95" s="415"/>
      <c r="R95" s="415"/>
      <c r="S95" s="415"/>
      <c r="T95" s="415"/>
      <c r="U95" s="415"/>
      <c r="V95" s="415"/>
      <c r="W95" s="415"/>
      <c r="X95" s="415"/>
      <c r="Y95" s="415"/>
      <c r="Z95" s="415"/>
      <c r="AA95" s="415"/>
      <c r="AB95" s="416"/>
      <c r="AC95" s="417">
        <f ca="1">SUM(AC96:AC100)</f>
        <v>76457</v>
      </c>
      <c r="AD95" s="418"/>
      <c r="AE95" s="418"/>
      <c r="AF95" s="418"/>
      <c r="AG95" s="419"/>
      <c r="AH95" s="493" t="s">
        <v>996</v>
      </c>
    </row>
    <row r="96" spans="1:34" ht="15" customHeight="1" x14ac:dyDescent="0.25">
      <c r="A96" s="411" t="s">
        <v>1253</v>
      </c>
      <c r="B96" s="421" t="s">
        <v>1494</v>
      </c>
      <c r="C96" s="422"/>
      <c r="D96" s="422"/>
      <c r="E96" s="422"/>
      <c r="F96" s="422"/>
      <c r="G96" s="423" t="s">
        <v>1495</v>
      </c>
      <c r="H96" s="424"/>
      <c r="I96" s="424"/>
      <c r="J96" s="424"/>
      <c r="K96" s="424"/>
      <c r="L96" s="424"/>
      <c r="M96" s="424"/>
      <c r="N96" s="424"/>
      <c r="O96" s="424"/>
      <c r="P96" s="424"/>
      <c r="Q96" s="424"/>
      <c r="R96" s="424"/>
      <c r="S96" s="424"/>
      <c r="T96" s="424"/>
      <c r="U96" s="424"/>
      <c r="V96" s="424"/>
      <c r="W96" s="424"/>
      <c r="X96" s="424"/>
      <c r="Y96" s="424"/>
      <c r="Z96" s="424"/>
      <c r="AA96" s="424"/>
      <c r="AB96" s="425"/>
      <c r="AC96" s="434">
        <f ca="1">SUMIF([1]Codifica_SP!$H$2:$P$1351,B96,[1]Codifica_SP!$P$2:$P$1351)</f>
        <v>66457</v>
      </c>
      <c r="AD96" s="435"/>
      <c r="AE96" s="435"/>
      <c r="AF96" s="435"/>
      <c r="AG96" s="436"/>
      <c r="AH96" s="493" t="s">
        <v>996</v>
      </c>
    </row>
    <row r="97" spans="1:34" ht="15" customHeight="1" x14ac:dyDescent="0.25">
      <c r="A97" s="411" t="s">
        <v>44</v>
      </c>
      <c r="B97" s="421" t="s">
        <v>1496</v>
      </c>
      <c r="C97" s="422"/>
      <c r="D97" s="422"/>
      <c r="E97" s="422"/>
      <c r="F97" s="422"/>
      <c r="G97" s="423" t="s">
        <v>1497</v>
      </c>
      <c r="H97" s="424"/>
      <c r="I97" s="424"/>
      <c r="J97" s="424"/>
      <c r="K97" s="424"/>
      <c r="L97" s="424"/>
      <c r="M97" s="424"/>
      <c r="N97" s="424"/>
      <c r="O97" s="424"/>
      <c r="P97" s="424"/>
      <c r="Q97" s="424"/>
      <c r="R97" s="424"/>
      <c r="S97" s="424"/>
      <c r="T97" s="424"/>
      <c r="U97" s="424"/>
      <c r="V97" s="424"/>
      <c r="W97" s="424"/>
      <c r="X97" s="424"/>
      <c r="Y97" s="424"/>
      <c r="Z97" s="424"/>
      <c r="AA97" s="424"/>
      <c r="AB97" s="425"/>
      <c r="AC97" s="434">
        <f ca="1">SUMIF([1]Codifica_SP!$H$2:$P$1351,B97,[1]Codifica_SP!$P$2:$P$1351)</f>
        <v>0</v>
      </c>
      <c r="AD97" s="435"/>
      <c r="AE97" s="435"/>
      <c r="AF97" s="435"/>
      <c r="AG97" s="436"/>
      <c r="AH97" s="493" t="s">
        <v>996</v>
      </c>
    </row>
    <row r="98" spans="1:34" ht="15" customHeight="1" x14ac:dyDescent="0.25">
      <c r="A98" s="411" t="s">
        <v>113</v>
      </c>
      <c r="B98" s="421" t="s">
        <v>1498</v>
      </c>
      <c r="C98" s="422"/>
      <c r="D98" s="422"/>
      <c r="E98" s="422"/>
      <c r="F98" s="422"/>
      <c r="G98" s="423" t="s">
        <v>1499</v>
      </c>
      <c r="H98" s="424"/>
      <c r="I98" s="424"/>
      <c r="J98" s="424"/>
      <c r="K98" s="424"/>
      <c r="L98" s="424"/>
      <c r="M98" s="424"/>
      <c r="N98" s="424"/>
      <c r="O98" s="424"/>
      <c r="P98" s="424"/>
      <c r="Q98" s="424"/>
      <c r="R98" s="424"/>
      <c r="S98" s="424"/>
      <c r="T98" s="424"/>
      <c r="U98" s="424"/>
      <c r="V98" s="424"/>
      <c r="W98" s="424"/>
      <c r="X98" s="424"/>
      <c r="Y98" s="424"/>
      <c r="Z98" s="424"/>
      <c r="AA98" s="424"/>
      <c r="AB98" s="425"/>
      <c r="AC98" s="434">
        <f ca="1">SUMIF([1]Codifica_SP!$H$2:$P$1351,B98,[1]Codifica_SP!$P$2:$P$1351)</f>
        <v>0</v>
      </c>
      <c r="AD98" s="435"/>
      <c r="AE98" s="435"/>
      <c r="AF98" s="435"/>
      <c r="AG98" s="436"/>
      <c r="AH98" s="493" t="s">
        <v>996</v>
      </c>
    </row>
    <row r="99" spans="1:34" ht="15" customHeight="1" x14ac:dyDescent="0.25">
      <c r="A99" s="411" t="s">
        <v>1253</v>
      </c>
      <c r="B99" s="421" t="s">
        <v>1500</v>
      </c>
      <c r="C99" s="422"/>
      <c r="D99" s="422"/>
      <c r="E99" s="422"/>
      <c r="F99" s="422"/>
      <c r="G99" s="423" t="s">
        <v>1501</v>
      </c>
      <c r="H99" s="424"/>
      <c r="I99" s="424"/>
      <c r="J99" s="424"/>
      <c r="K99" s="424"/>
      <c r="L99" s="424"/>
      <c r="M99" s="424"/>
      <c r="N99" s="424"/>
      <c r="O99" s="424"/>
      <c r="P99" s="424"/>
      <c r="Q99" s="424"/>
      <c r="R99" s="424"/>
      <c r="S99" s="424"/>
      <c r="T99" s="424"/>
      <c r="U99" s="424"/>
      <c r="V99" s="424"/>
      <c r="W99" s="424"/>
      <c r="X99" s="424"/>
      <c r="Y99" s="424"/>
      <c r="Z99" s="424"/>
      <c r="AA99" s="424"/>
      <c r="AB99" s="425"/>
      <c r="AC99" s="434">
        <f ca="1">SUMIF([1]Codifica_SP!$H$2:$P$1351,B99,[1]Codifica_SP!$P$2:$P$1351)</f>
        <v>0</v>
      </c>
      <c r="AD99" s="435"/>
      <c r="AE99" s="435"/>
      <c r="AF99" s="435"/>
      <c r="AG99" s="436"/>
      <c r="AH99" s="493" t="s">
        <v>996</v>
      </c>
    </row>
    <row r="100" spans="1:34" ht="15" customHeight="1" x14ac:dyDescent="0.25">
      <c r="A100" s="411"/>
      <c r="B100" s="421" t="s">
        <v>1502</v>
      </c>
      <c r="C100" s="422"/>
      <c r="D100" s="422"/>
      <c r="E100" s="422"/>
      <c r="F100" s="422"/>
      <c r="G100" s="423" t="s">
        <v>1503</v>
      </c>
      <c r="H100" s="424"/>
      <c r="I100" s="424"/>
      <c r="J100" s="424"/>
      <c r="K100" s="424"/>
      <c r="L100" s="424"/>
      <c r="M100" s="424"/>
      <c r="N100" s="424"/>
      <c r="O100" s="424"/>
      <c r="P100" s="424"/>
      <c r="Q100" s="424"/>
      <c r="R100" s="424"/>
      <c r="S100" s="424"/>
      <c r="T100" s="424"/>
      <c r="U100" s="424"/>
      <c r="V100" s="424"/>
      <c r="W100" s="424"/>
      <c r="X100" s="424"/>
      <c r="Y100" s="424"/>
      <c r="Z100" s="424"/>
      <c r="AA100" s="424"/>
      <c r="AB100" s="425"/>
      <c r="AC100" s="434">
        <f ca="1">SUMIF([1]Codifica_SP!$H$2:$P$1351,B100,[1]Codifica_SP!$P$2:$P$1351)</f>
        <v>10000</v>
      </c>
      <c r="AD100" s="435"/>
      <c r="AE100" s="435"/>
      <c r="AF100" s="435"/>
      <c r="AG100" s="436"/>
      <c r="AH100" s="493" t="s">
        <v>996</v>
      </c>
    </row>
    <row r="101" spans="1:34" ht="15" customHeight="1" x14ac:dyDescent="0.25">
      <c r="A101" s="411"/>
      <c r="B101" s="412" t="s">
        <v>1504</v>
      </c>
      <c r="C101" s="413"/>
      <c r="D101" s="413"/>
      <c r="E101" s="413"/>
      <c r="F101" s="413"/>
      <c r="G101" s="414" t="s">
        <v>1505</v>
      </c>
      <c r="H101" s="415"/>
      <c r="I101" s="415"/>
      <c r="J101" s="415"/>
      <c r="K101" s="415"/>
      <c r="L101" s="415"/>
      <c r="M101" s="415"/>
      <c r="N101" s="415"/>
      <c r="O101" s="415"/>
      <c r="P101" s="415"/>
      <c r="Q101" s="415"/>
      <c r="R101" s="415"/>
      <c r="S101" s="415"/>
      <c r="T101" s="415"/>
      <c r="U101" s="415"/>
      <c r="V101" s="415"/>
      <c r="W101" s="415"/>
      <c r="X101" s="415"/>
      <c r="Y101" s="415"/>
      <c r="Z101" s="415"/>
      <c r="AA101" s="415"/>
      <c r="AB101" s="416"/>
      <c r="AC101" s="434">
        <f ca="1">SUMIF([1]Codifica_SP!$H$2:$P$1351,B101,[1]Codifica_SP!$P$2:$P$1351)</f>
        <v>0</v>
      </c>
      <c r="AD101" s="435"/>
      <c r="AE101" s="435"/>
      <c r="AF101" s="435"/>
      <c r="AG101" s="436"/>
      <c r="AH101" s="493" t="s">
        <v>996</v>
      </c>
    </row>
    <row r="102" spans="1:34" ht="15" customHeight="1" x14ac:dyDescent="0.25">
      <c r="A102" s="411"/>
      <c r="B102" s="412" t="s">
        <v>1506</v>
      </c>
      <c r="C102" s="413"/>
      <c r="D102" s="413"/>
      <c r="E102" s="413"/>
      <c r="F102" s="413"/>
      <c r="G102" s="414" t="s">
        <v>1507</v>
      </c>
      <c r="H102" s="415"/>
      <c r="I102" s="415"/>
      <c r="J102" s="415"/>
      <c r="K102" s="415"/>
      <c r="L102" s="415"/>
      <c r="M102" s="415"/>
      <c r="N102" s="415"/>
      <c r="O102" s="415"/>
      <c r="P102" s="415"/>
      <c r="Q102" s="415"/>
      <c r="R102" s="415"/>
      <c r="S102" s="415"/>
      <c r="T102" s="415"/>
      <c r="U102" s="415"/>
      <c r="V102" s="415"/>
      <c r="W102" s="415"/>
      <c r="X102" s="415"/>
      <c r="Y102" s="415"/>
      <c r="Z102" s="415"/>
      <c r="AA102" s="415"/>
      <c r="AB102" s="416"/>
      <c r="AC102" s="417">
        <f ca="1">AC103+AC110+AC111</f>
        <v>13988</v>
      </c>
      <c r="AD102" s="418"/>
      <c r="AE102" s="418"/>
      <c r="AF102" s="418"/>
      <c r="AG102" s="419"/>
      <c r="AH102" s="493" t="s">
        <v>996</v>
      </c>
    </row>
    <row r="103" spans="1:34" ht="15" customHeight="1" x14ac:dyDescent="0.25">
      <c r="A103" s="411"/>
      <c r="B103" s="544" t="s">
        <v>1508</v>
      </c>
      <c r="C103" s="545"/>
      <c r="D103" s="545"/>
      <c r="E103" s="545"/>
      <c r="F103" s="545"/>
      <c r="G103" s="546" t="s">
        <v>1509</v>
      </c>
      <c r="H103" s="547"/>
      <c r="I103" s="547"/>
      <c r="J103" s="547"/>
      <c r="K103" s="547"/>
      <c r="L103" s="547"/>
      <c r="M103" s="547"/>
      <c r="N103" s="547"/>
      <c r="O103" s="547"/>
      <c r="P103" s="547"/>
      <c r="Q103" s="547"/>
      <c r="R103" s="547"/>
      <c r="S103" s="547"/>
      <c r="T103" s="547"/>
      <c r="U103" s="547"/>
      <c r="V103" s="547"/>
      <c r="W103" s="547"/>
      <c r="X103" s="547"/>
      <c r="Y103" s="547"/>
      <c r="Z103" s="547"/>
      <c r="AA103" s="547"/>
      <c r="AB103" s="548"/>
      <c r="AC103" s="473">
        <f ca="1">SUM(AC104:AC109)</f>
        <v>13619</v>
      </c>
      <c r="AD103" s="474"/>
      <c r="AE103" s="474"/>
      <c r="AF103" s="474"/>
      <c r="AG103" s="475"/>
      <c r="AH103" s="493" t="s">
        <v>996</v>
      </c>
    </row>
    <row r="104" spans="1:34" ht="15" customHeight="1" x14ac:dyDescent="0.25">
      <c r="A104" s="411" t="s">
        <v>1253</v>
      </c>
      <c r="B104" s="485" t="s">
        <v>1510</v>
      </c>
      <c r="C104" s="486"/>
      <c r="D104" s="486"/>
      <c r="E104" s="486"/>
      <c r="F104" s="486"/>
      <c r="G104" s="487" t="s">
        <v>1511</v>
      </c>
      <c r="H104" s="488"/>
      <c r="I104" s="488"/>
      <c r="J104" s="488"/>
      <c r="K104" s="488"/>
      <c r="L104" s="488"/>
      <c r="M104" s="488"/>
      <c r="N104" s="488"/>
      <c r="O104" s="488"/>
      <c r="P104" s="488"/>
      <c r="Q104" s="488"/>
      <c r="R104" s="488"/>
      <c r="S104" s="488"/>
      <c r="T104" s="488"/>
      <c r="U104" s="488"/>
      <c r="V104" s="488"/>
      <c r="W104" s="488"/>
      <c r="X104" s="488"/>
      <c r="Y104" s="488"/>
      <c r="Z104" s="488"/>
      <c r="AA104" s="488"/>
      <c r="AB104" s="489"/>
      <c r="AC104" s="434">
        <f ca="1">SUMIF([1]Codifica_SP!$H$2:$P$1351,B104,[1]Codifica_SP!$P$2:$P$1351)</f>
        <v>0</v>
      </c>
      <c r="AD104" s="435"/>
      <c r="AE104" s="435"/>
      <c r="AF104" s="435"/>
      <c r="AG104" s="436"/>
      <c r="AH104" s="493" t="s">
        <v>996</v>
      </c>
    </row>
    <row r="105" spans="1:34" ht="15" customHeight="1" x14ac:dyDescent="0.25">
      <c r="A105" s="411" t="s">
        <v>1253</v>
      </c>
      <c r="B105" s="485" t="s">
        <v>1512</v>
      </c>
      <c r="C105" s="486"/>
      <c r="D105" s="486"/>
      <c r="E105" s="486"/>
      <c r="F105" s="486"/>
      <c r="G105" s="487" t="s">
        <v>1513</v>
      </c>
      <c r="H105" s="488"/>
      <c r="I105" s="488"/>
      <c r="J105" s="488"/>
      <c r="K105" s="488"/>
      <c r="L105" s="488"/>
      <c r="M105" s="488"/>
      <c r="N105" s="488"/>
      <c r="O105" s="488"/>
      <c r="P105" s="488"/>
      <c r="Q105" s="488"/>
      <c r="R105" s="488"/>
      <c r="S105" s="488"/>
      <c r="T105" s="488"/>
      <c r="U105" s="488"/>
      <c r="V105" s="488"/>
      <c r="W105" s="488"/>
      <c r="X105" s="488"/>
      <c r="Y105" s="488"/>
      <c r="Z105" s="488"/>
      <c r="AA105" s="488"/>
      <c r="AB105" s="489"/>
      <c r="AC105" s="434">
        <f ca="1">SUMIF([1]Codifica_SP!$H$2:$P$1351,B105,[1]Codifica_SP!$P$2:$P$1351)</f>
        <v>0</v>
      </c>
      <c r="AD105" s="435"/>
      <c r="AE105" s="435"/>
      <c r="AF105" s="435"/>
      <c r="AG105" s="436"/>
      <c r="AH105" s="493" t="s">
        <v>996</v>
      </c>
    </row>
    <row r="106" spans="1:34" ht="15" customHeight="1" x14ac:dyDescent="0.25">
      <c r="A106" s="411" t="s">
        <v>1253</v>
      </c>
      <c r="B106" s="485" t="s">
        <v>1514</v>
      </c>
      <c r="C106" s="486"/>
      <c r="D106" s="486"/>
      <c r="E106" s="486"/>
      <c r="F106" s="486"/>
      <c r="G106" s="487" t="s">
        <v>1515</v>
      </c>
      <c r="H106" s="488"/>
      <c r="I106" s="488"/>
      <c r="J106" s="488"/>
      <c r="K106" s="488"/>
      <c r="L106" s="488"/>
      <c r="M106" s="488"/>
      <c r="N106" s="488"/>
      <c r="O106" s="488"/>
      <c r="P106" s="488"/>
      <c r="Q106" s="488"/>
      <c r="R106" s="488"/>
      <c r="S106" s="488"/>
      <c r="T106" s="488"/>
      <c r="U106" s="488"/>
      <c r="V106" s="488"/>
      <c r="W106" s="488"/>
      <c r="X106" s="488"/>
      <c r="Y106" s="488"/>
      <c r="Z106" s="488"/>
      <c r="AA106" s="488"/>
      <c r="AB106" s="489"/>
      <c r="AC106" s="434">
        <f ca="1">SUMIF([1]Codifica_SP!$H$2:$P$1351,B106,[1]Codifica_SP!$P$2:$P$1351)</f>
        <v>0</v>
      </c>
      <c r="AD106" s="435"/>
      <c r="AE106" s="435"/>
      <c r="AF106" s="435"/>
      <c r="AG106" s="436"/>
      <c r="AH106" s="493" t="s">
        <v>996</v>
      </c>
    </row>
    <row r="107" spans="1:34" ht="15" customHeight="1" x14ac:dyDescent="0.25">
      <c r="A107" s="411" t="s">
        <v>44</v>
      </c>
      <c r="B107" s="485" t="s">
        <v>1516</v>
      </c>
      <c r="C107" s="486"/>
      <c r="D107" s="486"/>
      <c r="E107" s="486"/>
      <c r="F107" s="486"/>
      <c r="G107" s="487" t="s">
        <v>1517</v>
      </c>
      <c r="H107" s="488"/>
      <c r="I107" s="488"/>
      <c r="J107" s="488"/>
      <c r="K107" s="488"/>
      <c r="L107" s="488"/>
      <c r="M107" s="488"/>
      <c r="N107" s="488"/>
      <c r="O107" s="488"/>
      <c r="P107" s="488"/>
      <c r="Q107" s="488"/>
      <c r="R107" s="488"/>
      <c r="S107" s="488"/>
      <c r="T107" s="488"/>
      <c r="U107" s="488"/>
      <c r="V107" s="488"/>
      <c r="W107" s="488"/>
      <c r="X107" s="488"/>
      <c r="Y107" s="488"/>
      <c r="Z107" s="488"/>
      <c r="AA107" s="488"/>
      <c r="AB107" s="489"/>
      <c r="AC107" s="434">
        <f ca="1">SUMIF([1]Codifica_SP!$H$2:$P$1351,B107,[1]Codifica_SP!$P$2:$P$1351)</f>
        <v>0</v>
      </c>
      <c r="AD107" s="435"/>
      <c r="AE107" s="435"/>
      <c r="AF107" s="435"/>
      <c r="AG107" s="436"/>
      <c r="AH107" s="493" t="s">
        <v>996</v>
      </c>
    </row>
    <row r="108" spans="1:34" ht="15" customHeight="1" x14ac:dyDescent="0.25">
      <c r="A108" s="411" t="s">
        <v>1253</v>
      </c>
      <c r="B108" s="485" t="s">
        <v>1518</v>
      </c>
      <c r="C108" s="486"/>
      <c r="D108" s="486"/>
      <c r="E108" s="486"/>
      <c r="F108" s="486"/>
      <c r="G108" s="487" t="s">
        <v>1519</v>
      </c>
      <c r="H108" s="488"/>
      <c r="I108" s="488"/>
      <c r="J108" s="488"/>
      <c r="K108" s="488"/>
      <c r="L108" s="488"/>
      <c r="M108" s="488"/>
      <c r="N108" s="488"/>
      <c r="O108" s="488"/>
      <c r="P108" s="488"/>
      <c r="Q108" s="488"/>
      <c r="R108" s="488"/>
      <c r="S108" s="488"/>
      <c r="T108" s="488"/>
      <c r="U108" s="488"/>
      <c r="V108" s="488"/>
      <c r="W108" s="488"/>
      <c r="X108" s="488"/>
      <c r="Y108" s="488"/>
      <c r="Z108" s="488"/>
      <c r="AA108" s="488"/>
      <c r="AB108" s="489"/>
      <c r="AC108" s="434">
        <f ca="1">SUMIF([1]Codifica_SP!$H$2:$P$1351,B108,[1]Codifica_SP!$P$2:$P$1351)</f>
        <v>0</v>
      </c>
      <c r="AD108" s="435"/>
      <c r="AE108" s="435"/>
      <c r="AF108" s="435"/>
      <c r="AG108" s="436"/>
      <c r="AH108" s="493" t="s">
        <v>996</v>
      </c>
    </row>
    <row r="109" spans="1:34" ht="15" customHeight="1" x14ac:dyDescent="0.25">
      <c r="A109" s="411" t="s">
        <v>1253</v>
      </c>
      <c r="B109" s="485" t="s">
        <v>1520</v>
      </c>
      <c r="C109" s="486"/>
      <c r="D109" s="486"/>
      <c r="E109" s="486"/>
      <c r="F109" s="486"/>
      <c r="G109" s="487" t="s">
        <v>1521</v>
      </c>
      <c r="H109" s="488"/>
      <c r="I109" s="488"/>
      <c r="J109" s="488"/>
      <c r="K109" s="488"/>
      <c r="L109" s="488"/>
      <c r="M109" s="488"/>
      <c r="N109" s="488"/>
      <c r="O109" s="488"/>
      <c r="P109" s="488"/>
      <c r="Q109" s="488"/>
      <c r="R109" s="488"/>
      <c r="S109" s="488"/>
      <c r="T109" s="488"/>
      <c r="U109" s="488"/>
      <c r="V109" s="488"/>
      <c r="W109" s="488"/>
      <c r="X109" s="488"/>
      <c r="Y109" s="488"/>
      <c r="Z109" s="488"/>
      <c r="AA109" s="488"/>
      <c r="AB109" s="489"/>
      <c r="AC109" s="434">
        <f ca="1">SUMIF([1]Codifica_SP!$H$2:$P$1351,B109,[1]Codifica_SP!$P$2:$P$1351)</f>
        <v>13619</v>
      </c>
      <c r="AD109" s="435"/>
      <c r="AE109" s="435"/>
      <c r="AF109" s="435"/>
      <c r="AG109" s="436"/>
      <c r="AH109" s="493" t="s">
        <v>996</v>
      </c>
    </row>
    <row r="110" spans="1:34" ht="15" customHeight="1" x14ac:dyDescent="0.25">
      <c r="A110" s="411" t="s">
        <v>118</v>
      </c>
      <c r="B110" s="421" t="s">
        <v>1522</v>
      </c>
      <c r="C110" s="422"/>
      <c r="D110" s="422"/>
      <c r="E110" s="422"/>
      <c r="F110" s="422"/>
      <c r="G110" s="423" t="s">
        <v>1523</v>
      </c>
      <c r="H110" s="424"/>
      <c r="I110" s="424"/>
      <c r="J110" s="424"/>
      <c r="K110" s="424"/>
      <c r="L110" s="424"/>
      <c r="M110" s="424"/>
      <c r="N110" s="424"/>
      <c r="O110" s="424"/>
      <c r="P110" s="424"/>
      <c r="Q110" s="424"/>
      <c r="R110" s="424"/>
      <c r="S110" s="424"/>
      <c r="T110" s="424"/>
      <c r="U110" s="424"/>
      <c r="V110" s="424"/>
      <c r="W110" s="424"/>
      <c r="X110" s="424"/>
      <c r="Y110" s="424"/>
      <c r="Z110" s="424"/>
      <c r="AA110" s="424"/>
      <c r="AB110" s="425"/>
      <c r="AC110" s="434">
        <f ca="1">SUMIF([1]Codifica_SP!$H$2:$P$1351,B110,[1]Codifica_SP!$P$2:$P$1351)</f>
        <v>369</v>
      </c>
      <c r="AD110" s="435"/>
      <c r="AE110" s="435"/>
      <c r="AF110" s="435"/>
      <c r="AG110" s="436"/>
      <c r="AH110" s="493" t="s">
        <v>996</v>
      </c>
    </row>
    <row r="111" spans="1:34" ht="15" customHeight="1" x14ac:dyDescent="0.25">
      <c r="A111" s="493" t="s">
        <v>44</v>
      </c>
      <c r="B111" s="421" t="s">
        <v>1524</v>
      </c>
      <c r="C111" s="422"/>
      <c r="D111" s="422"/>
      <c r="E111" s="422"/>
      <c r="F111" s="422"/>
      <c r="G111" s="423" t="s">
        <v>1525</v>
      </c>
      <c r="H111" s="424"/>
      <c r="I111" s="424"/>
      <c r="J111" s="424"/>
      <c r="K111" s="424"/>
      <c r="L111" s="424"/>
      <c r="M111" s="424"/>
      <c r="N111" s="424"/>
      <c r="O111" s="424"/>
      <c r="P111" s="424"/>
      <c r="Q111" s="424"/>
      <c r="R111" s="424"/>
      <c r="S111" s="424"/>
      <c r="T111" s="424"/>
      <c r="U111" s="424"/>
      <c r="V111" s="424"/>
      <c r="W111" s="424"/>
      <c r="X111" s="424"/>
      <c r="Y111" s="424"/>
      <c r="Z111" s="424"/>
      <c r="AA111" s="424"/>
      <c r="AB111" s="425"/>
      <c r="AC111" s="434">
        <f ca="1">SUMIF([1]Codifica_SP!$H$2:$P$1351,B111,[1]Codifica_SP!$P$2:$P$1351)</f>
        <v>0</v>
      </c>
      <c r="AD111" s="435"/>
      <c r="AE111" s="435"/>
      <c r="AF111" s="435"/>
      <c r="AG111" s="436"/>
      <c r="AH111" s="493" t="s">
        <v>996</v>
      </c>
    </row>
    <row r="112" spans="1:34" ht="15" customHeight="1" x14ac:dyDescent="0.25">
      <c r="A112" s="411"/>
      <c r="B112" s="412" t="s">
        <v>1526</v>
      </c>
      <c r="C112" s="413"/>
      <c r="D112" s="413"/>
      <c r="E112" s="413"/>
      <c r="F112" s="413"/>
      <c r="G112" s="414" t="s">
        <v>1527</v>
      </c>
      <c r="H112" s="415"/>
      <c r="I112" s="415"/>
      <c r="J112" s="415"/>
      <c r="K112" s="415"/>
      <c r="L112" s="415"/>
      <c r="M112" s="415"/>
      <c r="N112" s="415"/>
      <c r="O112" s="415"/>
      <c r="P112" s="415"/>
      <c r="Q112" s="415"/>
      <c r="R112" s="415"/>
      <c r="S112" s="415"/>
      <c r="T112" s="415"/>
      <c r="U112" s="415"/>
      <c r="V112" s="415"/>
      <c r="W112" s="415"/>
      <c r="X112" s="415"/>
      <c r="Y112" s="415"/>
      <c r="Z112" s="415"/>
      <c r="AA112" s="415"/>
      <c r="AB112" s="416"/>
      <c r="AC112" s="417">
        <f ca="1">SUM(AC113:AC115)</f>
        <v>0</v>
      </c>
      <c r="AD112" s="418"/>
      <c r="AE112" s="418"/>
      <c r="AF112" s="418"/>
      <c r="AG112" s="419"/>
      <c r="AH112" s="493" t="s">
        <v>996</v>
      </c>
    </row>
    <row r="113" spans="1:34" ht="15" customHeight="1" x14ac:dyDescent="0.25">
      <c r="A113" s="411"/>
      <c r="B113" s="544" t="s">
        <v>1528</v>
      </c>
      <c r="C113" s="545"/>
      <c r="D113" s="545"/>
      <c r="E113" s="545"/>
      <c r="F113" s="545"/>
      <c r="G113" s="546" t="s">
        <v>1529</v>
      </c>
      <c r="H113" s="547"/>
      <c r="I113" s="547"/>
      <c r="J113" s="547"/>
      <c r="K113" s="547"/>
      <c r="L113" s="547"/>
      <c r="M113" s="547"/>
      <c r="N113" s="547"/>
      <c r="O113" s="547"/>
      <c r="P113" s="547"/>
      <c r="Q113" s="547"/>
      <c r="R113" s="547"/>
      <c r="S113" s="547"/>
      <c r="T113" s="547"/>
      <c r="U113" s="547"/>
      <c r="V113" s="547"/>
      <c r="W113" s="547"/>
      <c r="X113" s="547"/>
      <c r="Y113" s="547"/>
      <c r="Z113" s="547"/>
      <c r="AA113" s="547"/>
      <c r="AB113" s="548"/>
      <c r="AC113" s="434">
        <f ca="1">SUMIF([1]Codifica_SP!$H$2:$P$1351,B113,[1]Codifica_SP!$P$2:$P$1351)</f>
        <v>0</v>
      </c>
      <c r="AD113" s="435"/>
      <c r="AE113" s="435"/>
      <c r="AF113" s="435"/>
      <c r="AG113" s="436"/>
      <c r="AH113" s="493" t="s">
        <v>996</v>
      </c>
    </row>
    <row r="114" spans="1:34" ht="15" customHeight="1" x14ac:dyDescent="0.25">
      <c r="A114" s="411"/>
      <c r="B114" s="534" t="s">
        <v>1530</v>
      </c>
      <c r="C114" s="549"/>
      <c r="D114" s="549"/>
      <c r="E114" s="549"/>
      <c r="F114" s="549"/>
      <c r="G114" s="536" t="s">
        <v>1531</v>
      </c>
      <c r="H114" s="550"/>
      <c r="I114" s="550"/>
      <c r="J114" s="550"/>
      <c r="K114" s="550"/>
      <c r="L114" s="550"/>
      <c r="M114" s="550"/>
      <c r="N114" s="550"/>
      <c r="O114" s="550"/>
      <c r="P114" s="550"/>
      <c r="Q114" s="550"/>
      <c r="R114" s="550"/>
      <c r="S114" s="550"/>
      <c r="T114" s="550"/>
      <c r="U114" s="550"/>
      <c r="V114" s="550"/>
      <c r="W114" s="550"/>
      <c r="X114" s="550"/>
      <c r="Y114" s="550"/>
      <c r="Z114" s="550"/>
      <c r="AA114" s="550"/>
      <c r="AB114" s="551"/>
      <c r="AC114" s="434">
        <f ca="1">SUMIF([1]Codifica_SP!$H$2:$P$1351,B114,[1]Codifica_SP!$P$2:$P$1351)</f>
        <v>0</v>
      </c>
      <c r="AD114" s="435"/>
      <c r="AE114" s="435"/>
      <c r="AF114" s="435"/>
      <c r="AG114" s="436"/>
      <c r="AH114" s="493" t="s">
        <v>996</v>
      </c>
    </row>
    <row r="115" spans="1:34" ht="15" customHeight="1" x14ac:dyDescent="0.25">
      <c r="A115" s="411"/>
      <c r="B115" s="534" t="s">
        <v>1532</v>
      </c>
      <c r="C115" s="549"/>
      <c r="D115" s="549"/>
      <c r="E115" s="549"/>
      <c r="F115" s="549"/>
      <c r="G115" s="536" t="s">
        <v>1533</v>
      </c>
      <c r="H115" s="550"/>
      <c r="I115" s="550"/>
      <c r="J115" s="550"/>
      <c r="K115" s="550"/>
      <c r="L115" s="550"/>
      <c r="M115" s="550"/>
      <c r="N115" s="550"/>
      <c r="O115" s="550"/>
      <c r="P115" s="550"/>
      <c r="Q115" s="550"/>
      <c r="R115" s="550"/>
      <c r="S115" s="550"/>
      <c r="T115" s="550"/>
      <c r="U115" s="550"/>
      <c r="V115" s="550"/>
      <c r="W115" s="550"/>
      <c r="X115" s="550"/>
      <c r="Y115" s="550"/>
      <c r="Z115" s="550"/>
      <c r="AA115" s="550"/>
      <c r="AB115" s="551"/>
      <c r="AC115" s="434">
        <f ca="1">SUMIF([1]Codifica_SP!$H$2:$P$1351,B115,[1]Codifica_SP!$P$2:$P$1351)</f>
        <v>0</v>
      </c>
      <c r="AD115" s="435"/>
      <c r="AE115" s="435"/>
      <c r="AF115" s="435"/>
      <c r="AG115" s="436"/>
      <c r="AH115" s="493" t="s">
        <v>996</v>
      </c>
    </row>
    <row r="116" spans="1:34" ht="15" customHeight="1" x14ac:dyDescent="0.25">
      <c r="A116" s="493"/>
      <c r="B116" s="457" t="s">
        <v>1534</v>
      </c>
      <c r="C116" s="458"/>
      <c r="D116" s="458"/>
      <c r="E116" s="458"/>
      <c r="F116" s="458"/>
      <c r="G116" s="459" t="s">
        <v>1535</v>
      </c>
      <c r="H116" s="460"/>
      <c r="I116" s="460"/>
      <c r="J116" s="460"/>
      <c r="K116" s="460"/>
      <c r="L116" s="460"/>
      <c r="M116" s="460"/>
      <c r="N116" s="460"/>
      <c r="O116" s="460"/>
      <c r="P116" s="460"/>
      <c r="Q116" s="460"/>
      <c r="R116" s="460"/>
      <c r="S116" s="460"/>
      <c r="T116" s="460"/>
      <c r="U116" s="460"/>
      <c r="V116" s="460"/>
      <c r="W116" s="460"/>
      <c r="X116" s="460"/>
      <c r="Y116" s="460"/>
      <c r="Z116" s="460"/>
      <c r="AA116" s="460"/>
      <c r="AB116" s="461"/>
      <c r="AC116" s="462">
        <f ca="1">SUM(AC117:AC118)</f>
        <v>56359</v>
      </c>
      <c r="AD116" s="463"/>
      <c r="AE116" s="463"/>
      <c r="AF116" s="463"/>
      <c r="AG116" s="464"/>
      <c r="AH116" s="493" t="s">
        <v>996</v>
      </c>
    </row>
    <row r="117" spans="1:34" ht="15" customHeight="1" x14ac:dyDescent="0.25">
      <c r="A117" s="411"/>
      <c r="B117" s="544" t="s">
        <v>1536</v>
      </c>
      <c r="C117" s="545"/>
      <c r="D117" s="545"/>
      <c r="E117" s="545"/>
      <c r="F117" s="545"/>
      <c r="G117" s="546" t="s">
        <v>1537</v>
      </c>
      <c r="H117" s="547"/>
      <c r="I117" s="547"/>
      <c r="J117" s="547"/>
      <c r="K117" s="547"/>
      <c r="L117" s="547"/>
      <c r="M117" s="547"/>
      <c r="N117" s="547"/>
      <c r="O117" s="547"/>
      <c r="P117" s="547"/>
      <c r="Q117" s="547"/>
      <c r="R117" s="547"/>
      <c r="S117" s="547"/>
      <c r="T117" s="547"/>
      <c r="U117" s="547"/>
      <c r="V117" s="547"/>
      <c r="W117" s="547"/>
      <c r="X117" s="547"/>
      <c r="Y117" s="547"/>
      <c r="Z117" s="547"/>
      <c r="AA117" s="547"/>
      <c r="AB117" s="548"/>
      <c r="AC117" s="434">
        <f ca="1">SUMIF([1]Codifica_SP!$H$2:$P$1351,B117,[1]Codifica_SP!$P$2:$P$1351)</f>
        <v>0</v>
      </c>
      <c r="AD117" s="435"/>
      <c r="AE117" s="435"/>
      <c r="AF117" s="435"/>
      <c r="AG117" s="436"/>
      <c r="AH117" s="493" t="s">
        <v>996</v>
      </c>
    </row>
    <row r="118" spans="1:34" ht="15" customHeight="1" x14ac:dyDescent="0.25">
      <c r="A118" s="411"/>
      <c r="B118" s="534" t="s">
        <v>1538</v>
      </c>
      <c r="C118" s="549"/>
      <c r="D118" s="549"/>
      <c r="E118" s="549"/>
      <c r="F118" s="549"/>
      <c r="G118" s="536" t="s">
        <v>1539</v>
      </c>
      <c r="H118" s="550"/>
      <c r="I118" s="550"/>
      <c r="J118" s="550"/>
      <c r="K118" s="550"/>
      <c r="L118" s="550"/>
      <c r="M118" s="550"/>
      <c r="N118" s="550"/>
      <c r="O118" s="550"/>
      <c r="P118" s="550"/>
      <c r="Q118" s="550"/>
      <c r="R118" s="550"/>
      <c r="S118" s="550"/>
      <c r="T118" s="550"/>
      <c r="U118" s="550"/>
      <c r="V118" s="550"/>
      <c r="W118" s="550"/>
      <c r="X118" s="550"/>
      <c r="Y118" s="550"/>
      <c r="Z118" s="550"/>
      <c r="AA118" s="550"/>
      <c r="AB118" s="551"/>
      <c r="AC118" s="434">
        <f ca="1">SUMIF([1]Codifica_SP!$H$2:$P$1351,B118,[1]Codifica_SP!$P$2:$P$1351)</f>
        <v>56359</v>
      </c>
      <c r="AD118" s="435"/>
      <c r="AE118" s="435"/>
      <c r="AF118" s="435"/>
      <c r="AG118" s="436"/>
      <c r="AH118" s="493" t="s">
        <v>996</v>
      </c>
    </row>
    <row r="119" spans="1:34" ht="15" customHeight="1" x14ac:dyDescent="0.25">
      <c r="A119" s="493"/>
      <c r="B119" s="412" t="s">
        <v>1540</v>
      </c>
      <c r="C119" s="413"/>
      <c r="D119" s="413"/>
      <c r="E119" s="413"/>
      <c r="F119" s="413"/>
      <c r="G119" s="414" t="s">
        <v>1541</v>
      </c>
      <c r="H119" s="415"/>
      <c r="I119" s="415"/>
      <c r="J119" s="415"/>
      <c r="K119" s="415"/>
      <c r="L119" s="415"/>
      <c r="M119" s="415"/>
      <c r="N119" s="415"/>
      <c r="O119" s="415"/>
      <c r="P119" s="415"/>
      <c r="Q119" s="415"/>
      <c r="R119" s="415"/>
      <c r="S119" s="415"/>
      <c r="T119" s="415"/>
      <c r="U119" s="415"/>
      <c r="V119" s="415"/>
      <c r="W119" s="415"/>
      <c r="X119" s="415"/>
      <c r="Y119" s="415"/>
      <c r="Z119" s="415"/>
      <c r="AA119" s="415"/>
      <c r="AB119" s="416"/>
      <c r="AC119" s="434">
        <f ca="1">SUMIF([1]Codifica_SP!$H$2:$P$1351,B119,[1]Codifica_SP!$P$2:$P$1351)</f>
        <v>0</v>
      </c>
      <c r="AD119" s="435"/>
      <c r="AE119" s="435"/>
      <c r="AF119" s="435"/>
      <c r="AG119" s="436"/>
      <c r="AH119" s="493" t="s">
        <v>996</v>
      </c>
    </row>
    <row r="120" spans="1:34" ht="15" customHeight="1" x14ac:dyDescent="0.25">
      <c r="A120" s="493"/>
      <c r="B120" s="412" t="s">
        <v>1542</v>
      </c>
      <c r="C120" s="413"/>
      <c r="D120" s="413"/>
      <c r="E120" s="413"/>
      <c r="F120" s="413"/>
      <c r="G120" s="414" t="s">
        <v>1543</v>
      </c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5"/>
      <c r="AB120" s="416"/>
      <c r="AC120" s="434">
        <f ca="1">SUMIF([1]Codifica_SP!$H$2:$P$1351,B120,[1]Codifica_SP!$P$2:$P$1351)</f>
        <v>7717</v>
      </c>
      <c r="AD120" s="435"/>
      <c r="AE120" s="435"/>
      <c r="AF120" s="435"/>
      <c r="AG120" s="436"/>
      <c r="AH120" s="493" t="s">
        <v>996</v>
      </c>
    </row>
    <row r="121" spans="1:34" ht="15" customHeight="1" x14ac:dyDescent="0.25">
      <c r="A121" s="493"/>
      <c r="B121" s="412" t="s">
        <v>1544</v>
      </c>
      <c r="C121" s="413"/>
      <c r="D121" s="413"/>
      <c r="E121" s="413"/>
      <c r="F121" s="413"/>
      <c r="G121" s="414" t="s">
        <v>1545</v>
      </c>
      <c r="H121" s="415"/>
      <c r="I121" s="415"/>
      <c r="J121" s="415"/>
      <c r="K121" s="415"/>
      <c r="L121" s="415"/>
      <c r="M121" s="415"/>
      <c r="N121" s="415"/>
      <c r="O121" s="415"/>
      <c r="P121" s="415"/>
      <c r="Q121" s="415"/>
      <c r="R121" s="415"/>
      <c r="S121" s="415"/>
      <c r="T121" s="415"/>
      <c r="U121" s="415"/>
      <c r="V121" s="415"/>
      <c r="W121" s="415"/>
      <c r="X121" s="415"/>
      <c r="Y121" s="415"/>
      <c r="Z121" s="415"/>
      <c r="AA121" s="415"/>
      <c r="AB121" s="416"/>
      <c r="AC121" s="434">
        <f ca="1">SUMIF([1]Codifica_SP!$H$2:$P$1351,B121,[1]Codifica_SP!$P$2:$P$1351)</f>
        <v>8191</v>
      </c>
      <c r="AD121" s="435"/>
      <c r="AE121" s="435"/>
      <c r="AF121" s="435"/>
      <c r="AG121" s="436"/>
      <c r="AH121" s="493" t="s">
        <v>996</v>
      </c>
    </row>
    <row r="122" spans="1:34" ht="15" customHeight="1" x14ac:dyDescent="0.25">
      <c r="A122" s="493"/>
      <c r="B122" s="412" t="s">
        <v>1546</v>
      </c>
      <c r="C122" s="413"/>
      <c r="D122" s="413"/>
      <c r="E122" s="413"/>
      <c r="F122" s="413"/>
      <c r="G122" s="414" t="s">
        <v>1547</v>
      </c>
      <c r="H122" s="415"/>
      <c r="I122" s="415"/>
      <c r="J122" s="415"/>
      <c r="K122" s="415"/>
      <c r="L122" s="415"/>
      <c r="M122" s="415"/>
      <c r="N122" s="415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6"/>
      <c r="AC122" s="417">
        <f ca="1">SUM(AC123:AC126)</f>
        <v>8499</v>
      </c>
      <c r="AD122" s="418"/>
      <c r="AE122" s="418"/>
      <c r="AF122" s="418"/>
      <c r="AG122" s="419"/>
      <c r="AH122" s="493" t="s">
        <v>996</v>
      </c>
    </row>
    <row r="123" spans="1:34" ht="15" customHeight="1" x14ac:dyDescent="0.25">
      <c r="A123" s="493"/>
      <c r="B123" s="421" t="s">
        <v>1548</v>
      </c>
      <c r="C123" s="422"/>
      <c r="D123" s="422"/>
      <c r="E123" s="422"/>
      <c r="F123" s="422"/>
      <c r="G123" s="423" t="s">
        <v>1549</v>
      </c>
      <c r="H123" s="424"/>
      <c r="I123" s="424"/>
      <c r="J123" s="424"/>
      <c r="K123" s="424"/>
      <c r="L123" s="424"/>
      <c r="M123" s="424"/>
      <c r="N123" s="424"/>
      <c r="O123" s="424"/>
      <c r="P123" s="424"/>
      <c r="Q123" s="424"/>
      <c r="R123" s="424"/>
      <c r="S123" s="424"/>
      <c r="T123" s="424"/>
      <c r="U123" s="424"/>
      <c r="V123" s="424"/>
      <c r="W123" s="424"/>
      <c r="X123" s="424"/>
      <c r="Y123" s="424"/>
      <c r="Z123" s="424"/>
      <c r="AA123" s="424"/>
      <c r="AB123" s="425"/>
      <c r="AC123" s="434">
        <f ca="1">SUMIF([1]Codifica_SP!$H$2:$P$1351,B123,[1]Codifica_SP!$P$2:$P$1351)</f>
        <v>0</v>
      </c>
      <c r="AD123" s="435"/>
      <c r="AE123" s="435"/>
      <c r="AF123" s="435"/>
      <c r="AG123" s="436"/>
      <c r="AH123" s="493" t="s">
        <v>996</v>
      </c>
    </row>
    <row r="124" spans="1:34" ht="15" customHeight="1" x14ac:dyDescent="0.25">
      <c r="A124" s="411"/>
      <c r="B124" s="421" t="s">
        <v>1550</v>
      </c>
      <c r="C124" s="422"/>
      <c r="D124" s="422"/>
      <c r="E124" s="422"/>
      <c r="F124" s="422"/>
      <c r="G124" s="423" t="s">
        <v>1551</v>
      </c>
      <c r="H124" s="424"/>
      <c r="I124" s="424"/>
      <c r="J124" s="424"/>
      <c r="K124" s="424"/>
      <c r="L124" s="424"/>
      <c r="M124" s="424"/>
      <c r="N124" s="424"/>
      <c r="O124" s="424"/>
      <c r="P124" s="424"/>
      <c r="Q124" s="424"/>
      <c r="R124" s="424"/>
      <c r="S124" s="424"/>
      <c r="T124" s="424"/>
      <c r="U124" s="424"/>
      <c r="V124" s="424"/>
      <c r="W124" s="424"/>
      <c r="X124" s="424"/>
      <c r="Y124" s="424"/>
      <c r="Z124" s="424"/>
      <c r="AA124" s="424"/>
      <c r="AB124" s="425"/>
      <c r="AC124" s="434">
        <f ca="1">SUMIF([1]Codifica_SP!$H$2:$P$1351,B124,[1]Codifica_SP!$P$2:$P$1351)</f>
        <v>6227</v>
      </c>
      <c r="AD124" s="435"/>
      <c r="AE124" s="435"/>
      <c r="AF124" s="435"/>
      <c r="AG124" s="436"/>
      <c r="AH124" s="493" t="s">
        <v>996</v>
      </c>
    </row>
    <row r="125" spans="1:34" ht="15" customHeight="1" x14ac:dyDescent="0.25">
      <c r="A125" s="411"/>
      <c r="B125" s="421" t="s">
        <v>1552</v>
      </c>
      <c r="C125" s="422"/>
      <c r="D125" s="422"/>
      <c r="E125" s="422"/>
      <c r="F125" s="422"/>
      <c r="G125" s="423" t="s">
        <v>1553</v>
      </c>
      <c r="H125" s="424"/>
      <c r="I125" s="424"/>
      <c r="J125" s="424"/>
      <c r="K125" s="424"/>
      <c r="L125" s="424"/>
      <c r="M125" s="424"/>
      <c r="N125" s="424"/>
      <c r="O125" s="424"/>
      <c r="P125" s="424"/>
      <c r="Q125" s="424"/>
      <c r="R125" s="424"/>
      <c r="S125" s="424"/>
      <c r="T125" s="424"/>
      <c r="U125" s="424"/>
      <c r="V125" s="424"/>
      <c r="W125" s="424"/>
      <c r="X125" s="424"/>
      <c r="Y125" s="424"/>
      <c r="Z125" s="424"/>
      <c r="AA125" s="424"/>
      <c r="AB125" s="425"/>
      <c r="AC125" s="434">
        <f ca="1">SUMIF([1]Codifica_SP!$H$2:$P$1351,B125,[1]Codifica_SP!$P$2:$P$1351)</f>
        <v>0</v>
      </c>
      <c r="AD125" s="435"/>
      <c r="AE125" s="435"/>
      <c r="AF125" s="435"/>
      <c r="AG125" s="436"/>
      <c r="AH125" s="493" t="s">
        <v>996</v>
      </c>
    </row>
    <row r="126" spans="1:34" ht="15.75" customHeight="1" thickBot="1" x14ac:dyDescent="0.3">
      <c r="A126" s="411"/>
      <c r="B126" s="512" t="s">
        <v>1554</v>
      </c>
      <c r="C126" s="513"/>
      <c r="D126" s="513"/>
      <c r="E126" s="513"/>
      <c r="F126" s="513"/>
      <c r="G126" s="514" t="s">
        <v>1555</v>
      </c>
      <c r="H126" s="515"/>
      <c r="I126" s="515"/>
      <c r="J126" s="515"/>
      <c r="K126" s="515"/>
      <c r="L126" s="515"/>
      <c r="M126" s="515"/>
      <c r="N126" s="515"/>
      <c r="O126" s="515"/>
      <c r="P126" s="515"/>
      <c r="Q126" s="515"/>
      <c r="R126" s="515"/>
      <c r="S126" s="515"/>
      <c r="T126" s="515"/>
      <c r="U126" s="515"/>
      <c r="V126" s="515"/>
      <c r="W126" s="515"/>
      <c r="X126" s="515"/>
      <c r="Y126" s="515"/>
      <c r="Z126" s="515"/>
      <c r="AA126" s="515"/>
      <c r="AB126" s="516"/>
      <c r="AC126" s="454">
        <f ca="1">SUMIF([1]Codifica_SP!$H$2:$P$1351,B126,[1]Codifica_SP!$P$2:$P$1351)+IF([1]SP!J163&lt;0,-[1]SP!J163,0)</f>
        <v>2272</v>
      </c>
      <c r="AD126" s="455"/>
      <c r="AE126" s="455"/>
      <c r="AF126" s="455"/>
      <c r="AG126" s="456"/>
      <c r="AH126" s="493" t="s">
        <v>996</v>
      </c>
    </row>
    <row r="127" spans="1:34" ht="15" customHeight="1" x14ac:dyDescent="0.25">
      <c r="A127" s="442"/>
      <c r="B127" s="457" t="s">
        <v>1556</v>
      </c>
      <c r="C127" s="458"/>
      <c r="D127" s="458"/>
      <c r="E127" s="458"/>
      <c r="F127" s="458"/>
      <c r="G127" s="459" t="s">
        <v>1557</v>
      </c>
      <c r="H127" s="460"/>
      <c r="I127" s="460"/>
      <c r="J127" s="460"/>
      <c r="K127" s="460"/>
      <c r="L127" s="460"/>
      <c r="M127" s="460"/>
      <c r="N127" s="460"/>
      <c r="O127" s="460"/>
      <c r="P127" s="460"/>
      <c r="Q127" s="460"/>
      <c r="R127" s="460"/>
      <c r="S127" s="460"/>
      <c r="T127" s="460"/>
      <c r="U127" s="460"/>
      <c r="V127" s="460"/>
      <c r="W127" s="460"/>
      <c r="X127" s="460"/>
      <c r="Y127" s="460"/>
      <c r="Z127" s="460"/>
      <c r="AA127" s="460"/>
      <c r="AB127" s="461"/>
      <c r="AC127" s="462">
        <f ca="1">AC128+AC131</f>
        <v>1391</v>
      </c>
      <c r="AD127" s="463"/>
      <c r="AE127" s="463"/>
      <c r="AF127" s="463"/>
      <c r="AG127" s="464"/>
      <c r="AH127" s="493" t="s">
        <v>996</v>
      </c>
    </row>
    <row r="128" spans="1:34" ht="15" customHeight="1" x14ac:dyDescent="0.25">
      <c r="A128" s="411"/>
      <c r="B128" s="412" t="s">
        <v>1558</v>
      </c>
      <c r="C128" s="413"/>
      <c r="D128" s="413"/>
      <c r="E128" s="413"/>
      <c r="F128" s="413"/>
      <c r="G128" s="414" t="s">
        <v>1559</v>
      </c>
      <c r="H128" s="415"/>
      <c r="I128" s="415"/>
      <c r="J128" s="415"/>
      <c r="K128" s="415"/>
      <c r="L128" s="415"/>
      <c r="M128" s="415"/>
      <c r="N128" s="415"/>
      <c r="O128" s="415"/>
      <c r="P128" s="415"/>
      <c r="Q128" s="415"/>
      <c r="R128" s="415"/>
      <c r="S128" s="415"/>
      <c r="T128" s="415"/>
      <c r="U128" s="415"/>
      <c r="V128" s="415"/>
      <c r="W128" s="415"/>
      <c r="X128" s="415"/>
      <c r="Y128" s="415"/>
      <c r="Z128" s="415"/>
      <c r="AA128" s="415"/>
      <c r="AB128" s="416"/>
      <c r="AC128" s="417">
        <f ca="1">SUM(AC129:AC130)</f>
        <v>0</v>
      </c>
      <c r="AD128" s="418"/>
      <c r="AE128" s="418"/>
      <c r="AF128" s="418"/>
      <c r="AG128" s="419"/>
      <c r="AH128" s="493" t="s">
        <v>996</v>
      </c>
    </row>
    <row r="129" spans="1:34" ht="15" customHeight="1" x14ac:dyDescent="0.25">
      <c r="A129" s="411"/>
      <c r="B129" s="421" t="s">
        <v>1560</v>
      </c>
      <c r="C129" s="422"/>
      <c r="D129" s="422"/>
      <c r="E129" s="422"/>
      <c r="F129" s="422"/>
      <c r="G129" s="423" t="s">
        <v>1561</v>
      </c>
      <c r="H129" s="424"/>
      <c r="I129" s="424"/>
      <c r="J129" s="424"/>
      <c r="K129" s="424"/>
      <c r="L129" s="424"/>
      <c r="M129" s="424"/>
      <c r="N129" s="424"/>
      <c r="O129" s="424"/>
      <c r="P129" s="424"/>
      <c r="Q129" s="424"/>
      <c r="R129" s="424"/>
      <c r="S129" s="424"/>
      <c r="T129" s="424"/>
      <c r="U129" s="424"/>
      <c r="V129" s="424"/>
      <c r="W129" s="424"/>
      <c r="X129" s="424"/>
      <c r="Y129" s="424"/>
      <c r="Z129" s="424"/>
      <c r="AA129" s="424"/>
      <c r="AB129" s="425"/>
      <c r="AC129" s="434">
        <f ca="1">SUMIF([1]Codifica_SP!$H$2:$P$1351,B129,[1]Codifica_SP!$P$2:$P$1351)</f>
        <v>0</v>
      </c>
      <c r="AD129" s="435"/>
      <c r="AE129" s="435"/>
      <c r="AF129" s="435"/>
      <c r="AG129" s="436"/>
      <c r="AH129" s="493" t="s">
        <v>996</v>
      </c>
    </row>
    <row r="130" spans="1:34" ht="15" customHeight="1" x14ac:dyDescent="0.25">
      <c r="A130" s="493" t="s">
        <v>44</v>
      </c>
      <c r="B130" s="421" t="s">
        <v>1562</v>
      </c>
      <c r="C130" s="422"/>
      <c r="D130" s="422"/>
      <c r="E130" s="422"/>
      <c r="F130" s="422"/>
      <c r="G130" s="423" t="s">
        <v>1563</v>
      </c>
      <c r="H130" s="424"/>
      <c r="I130" s="424"/>
      <c r="J130" s="424"/>
      <c r="K130" s="424"/>
      <c r="L130" s="424"/>
      <c r="M130" s="424"/>
      <c r="N130" s="424"/>
      <c r="O130" s="424"/>
      <c r="P130" s="424"/>
      <c r="Q130" s="424"/>
      <c r="R130" s="424"/>
      <c r="S130" s="424"/>
      <c r="T130" s="424"/>
      <c r="U130" s="424"/>
      <c r="V130" s="424"/>
      <c r="W130" s="424"/>
      <c r="X130" s="424"/>
      <c r="Y130" s="424"/>
      <c r="Z130" s="424"/>
      <c r="AA130" s="424"/>
      <c r="AB130" s="425"/>
      <c r="AC130" s="434">
        <f ca="1">SUMIF([1]Codifica_SP!$H$2:$P$1351,B130,[1]Codifica_SP!$P$2:$P$1351)</f>
        <v>0</v>
      </c>
      <c r="AD130" s="435"/>
      <c r="AE130" s="435"/>
      <c r="AF130" s="435"/>
      <c r="AG130" s="436"/>
      <c r="AH130" s="493" t="s">
        <v>996</v>
      </c>
    </row>
    <row r="131" spans="1:34" ht="15" customHeight="1" x14ac:dyDescent="0.25">
      <c r="A131" s="411"/>
      <c r="B131" s="412" t="s">
        <v>1564</v>
      </c>
      <c r="C131" s="413"/>
      <c r="D131" s="413"/>
      <c r="E131" s="413"/>
      <c r="F131" s="413"/>
      <c r="G131" s="414" t="s">
        <v>1565</v>
      </c>
      <c r="H131" s="415"/>
      <c r="I131" s="415"/>
      <c r="J131" s="415"/>
      <c r="K131" s="415"/>
      <c r="L131" s="415"/>
      <c r="M131" s="415"/>
      <c r="N131" s="415"/>
      <c r="O131" s="415"/>
      <c r="P131" s="415"/>
      <c r="Q131" s="415"/>
      <c r="R131" s="415"/>
      <c r="S131" s="415"/>
      <c r="T131" s="415"/>
      <c r="U131" s="415"/>
      <c r="V131" s="415"/>
      <c r="W131" s="415"/>
      <c r="X131" s="415"/>
      <c r="Y131" s="415"/>
      <c r="Z131" s="415"/>
      <c r="AA131" s="415"/>
      <c r="AB131" s="416"/>
      <c r="AC131" s="417">
        <f ca="1">SUM(AC132:AC133)</f>
        <v>1391</v>
      </c>
      <c r="AD131" s="418"/>
      <c r="AE131" s="418"/>
      <c r="AF131" s="418"/>
      <c r="AG131" s="419"/>
      <c r="AH131" s="493" t="s">
        <v>996</v>
      </c>
    </row>
    <row r="132" spans="1:34" ht="15" customHeight="1" x14ac:dyDescent="0.25">
      <c r="A132" s="411"/>
      <c r="B132" s="421" t="s">
        <v>1566</v>
      </c>
      <c r="C132" s="422"/>
      <c r="D132" s="422"/>
      <c r="E132" s="422"/>
      <c r="F132" s="422"/>
      <c r="G132" s="423" t="s">
        <v>1567</v>
      </c>
      <c r="H132" s="424"/>
      <c r="I132" s="424"/>
      <c r="J132" s="424"/>
      <c r="K132" s="424"/>
      <c r="L132" s="424"/>
      <c r="M132" s="424"/>
      <c r="N132" s="424"/>
      <c r="O132" s="424"/>
      <c r="P132" s="424"/>
      <c r="Q132" s="424"/>
      <c r="R132" s="424"/>
      <c r="S132" s="424"/>
      <c r="T132" s="424"/>
      <c r="U132" s="424"/>
      <c r="V132" s="424"/>
      <c r="W132" s="424"/>
      <c r="X132" s="424"/>
      <c r="Y132" s="424"/>
      <c r="Z132" s="424"/>
      <c r="AA132" s="424"/>
      <c r="AB132" s="425"/>
      <c r="AC132" s="434">
        <f ca="1">SUMIF([1]Codifica_SP!$H$2:$P$1351,B132,[1]Codifica_SP!$P$2:$P$1351)</f>
        <v>1391</v>
      </c>
      <c r="AD132" s="435"/>
      <c r="AE132" s="435"/>
      <c r="AF132" s="435"/>
      <c r="AG132" s="436"/>
      <c r="AH132" s="493" t="s">
        <v>996</v>
      </c>
    </row>
    <row r="133" spans="1:34" ht="15.75" customHeight="1" thickBot="1" x14ac:dyDescent="0.3">
      <c r="A133" s="448" t="s">
        <v>44</v>
      </c>
      <c r="B133" s="512" t="s">
        <v>1568</v>
      </c>
      <c r="C133" s="513"/>
      <c r="D133" s="513"/>
      <c r="E133" s="513"/>
      <c r="F133" s="513"/>
      <c r="G133" s="514" t="s">
        <v>1569</v>
      </c>
      <c r="H133" s="515"/>
      <c r="I133" s="515"/>
      <c r="J133" s="515"/>
      <c r="K133" s="515"/>
      <c r="L133" s="515"/>
      <c r="M133" s="515"/>
      <c r="N133" s="515"/>
      <c r="O133" s="515"/>
      <c r="P133" s="515"/>
      <c r="Q133" s="515"/>
      <c r="R133" s="515"/>
      <c r="S133" s="515"/>
      <c r="T133" s="515"/>
      <c r="U133" s="515"/>
      <c r="V133" s="515"/>
      <c r="W133" s="515"/>
      <c r="X133" s="515"/>
      <c r="Y133" s="515"/>
      <c r="Z133" s="515"/>
      <c r="AA133" s="515"/>
      <c r="AB133" s="516"/>
      <c r="AC133" s="454">
        <f ca="1">SUMIF([1]Codifica_SP!$H$2:$P$1351,B133,[1]Codifica_SP!$P$2:$P$1351)</f>
        <v>0</v>
      </c>
      <c r="AD133" s="455"/>
      <c r="AE133" s="455"/>
      <c r="AF133" s="455"/>
      <c r="AG133" s="456"/>
      <c r="AH133" s="493" t="s">
        <v>996</v>
      </c>
    </row>
    <row r="134" spans="1:34" ht="15" customHeight="1" x14ac:dyDescent="0.25">
      <c r="A134" s="517"/>
      <c r="B134" s="402" t="s">
        <v>1570</v>
      </c>
      <c r="C134" s="403"/>
      <c r="D134" s="403"/>
      <c r="E134" s="403"/>
      <c r="F134" s="403"/>
      <c r="G134" s="404" t="s">
        <v>1571</v>
      </c>
      <c r="H134" s="405"/>
      <c r="I134" s="405"/>
      <c r="J134" s="405"/>
      <c r="K134" s="405"/>
      <c r="L134" s="405"/>
      <c r="M134" s="405"/>
      <c r="N134" s="405"/>
      <c r="O134" s="405"/>
      <c r="P134" s="405"/>
      <c r="Q134" s="405"/>
      <c r="R134" s="405"/>
      <c r="S134" s="405"/>
      <c r="T134" s="405"/>
      <c r="U134" s="405"/>
      <c r="V134" s="405"/>
      <c r="W134" s="405"/>
      <c r="X134" s="405"/>
      <c r="Y134" s="405"/>
      <c r="Z134" s="405"/>
      <c r="AA134" s="405"/>
      <c r="AB134" s="406"/>
      <c r="AC134" s="407">
        <f ca="1">SUM(AC135:AC138)</f>
        <v>10202</v>
      </c>
      <c r="AD134" s="408"/>
      <c r="AE134" s="408"/>
      <c r="AF134" s="408"/>
      <c r="AG134" s="409"/>
      <c r="AH134" s="493" t="s">
        <v>996</v>
      </c>
    </row>
    <row r="135" spans="1:34" ht="15" customHeight="1" x14ac:dyDescent="0.25">
      <c r="A135" s="411"/>
      <c r="B135" s="412" t="s">
        <v>1572</v>
      </c>
      <c r="C135" s="413"/>
      <c r="D135" s="413"/>
      <c r="E135" s="413"/>
      <c r="F135" s="413"/>
      <c r="G135" s="414" t="s">
        <v>1573</v>
      </c>
      <c r="H135" s="415"/>
      <c r="I135" s="415"/>
      <c r="J135" s="415"/>
      <c r="K135" s="415"/>
      <c r="L135" s="415"/>
      <c r="M135" s="415"/>
      <c r="N135" s="415"/>
      <c r="O135" s="415"/>
      <c r="P135" s="415"/>
      <c r="Q135" s="415"/>
      <c r="R135" s="415"/>
      <c r="S135" s="415"/>
      <c r="T135" s="415"/>
      <c r="U135" s="415"/>
      <c r="V135" s="415"/>
      <c r="W135" s="415"/>
      <c r="X135" s="415"/>
      <c r="Y135" s="415"/>
      <c r="Z135" s="415"/>
      <c r="AA135" s="415"/>
      <c r="AB135" s="416"/>
      <c r="AC135" s="434">
        <f ca="1">SUMIF([1]Codifica_SP!$H$2:$P$1351,B135,[1]Codifica_SP!$P$2:$P$1351)</f>
        <v>0</v>
      </c>
      <c r="AD135" s="435"/>
      <c r="AE135" s="435"/>
      <c r="AF135" s="435"/>
      <c r="AG135" s="436"/>
      <c r="AH135" s="493" t="s">
        <v>996</v>
      </c>
    </row>
    <row r="136" spans="1:34" ht="15" customHeight="1" x14ac:dyDescent="0.25">
      <c r="A136" s="411"/>
      <c r="B136" s="412" t="s">
        <v>1574</v>
      </c>
      <c r="C136" s="413"/>
      <c r="D136" s="413"/>
      <c r="E136" s="413"/>
      <c r="F136" s="413"/>
      <c r="G136" s="414" t="s">
        <v>1575</v>
      </c>
      <c r="H136" s="415"/>
      <c r="I136" s="415"/>
      <c r="J136" s="415"/>
      <c r="K136" s="415"/>
      <c r="L136" s="415"/>
      <c r="M136" s="415"/>
      <c r="N136" s="415"/>
      <c r="O136" s="415"/>
      <c r="P136" s="415"/>
      <c r="Q136" s="415"/>
      <c r="R136" s="415"/>
      <c r="S136" s="415"/>
      <c r="T136" s="415"/>
      <c r="U136" s="415"/>
      <c r="V136" s="415"/>
      <c r="W136" s="415"/>
      <c r="X136" s="415"/>
      <c r="Y136" s="415"/>
      <c r="Z136" s="415"/>
      <c r="AA136" s="415"/>
      <c r="AB136" s="416"/>
      <c r="AC136" s="434">
        <f ca="1">SUMIF([1]Codifica_SP!$H$2:$P$1351,B136,[1]Codifica_SP!$P$2:$P$1351)</f>
        <v>0</v>
      </c>
      <c r="AD136" s="435"/>
      <c r="AE136" s="435"/>
      <c r="AF136" s="435"/>
      <c r="AG136" s="436"/>
      <c r="AH136" s="493" t="s">
        <v>996</v>
      </c>
    </row>
    <row r="137" spans="1:34" ht="15" customHeight="1" x14ac:dyDescent="0.25">
      <c r="A137" s="411"/>
      <c r="B137" s="457" t="s">
        <v>1576</v>
      </c>
      <c r="C137" s="458"/>
      <c r="D137" s="458"/>
      <c r="E137" s="458"/>
      <c r="F137" s="458"/>
      <c r="G137" s="459" t="s">
        <v>1577</v>
      </c>
      <c r="H137" s="460"/>
      <c r="I137" s="460"/>
      <c r="J137" s="460"/>
      <c r="K137" s="460"/>
      <c r="L137" s="460"/>
      <c r="M137" s="460"/>
      <c r="N137" s="460"/>
      <c r="O137" s="460"/>
      <c r="P137" s="460"/>
      <c r="Q137" s="460"/>
      <c r="R137" s="460"/>
      <c r="S137" s="460"/>
      <c r="T137" s="460"/>
      <c r="U137" s="460"/>
      <c r="V137" s="460"/>
      <c r="W137" s="460"/>
      <c r="X137" s="460"/>
      <c r="Y137" s="460"/>
      <c r="Z137" s="460"/>
      <c r="AA137" s="460"/>
      <c r="AB137" s="461"/>
      <c r="AC137" s="434">
        <f ca="1">SUMIF([1]Codifica_SP!$H$2:$P$1351,B137,[1]Codifica_SP!$P$2:$P$1351)</f>
        <v>1637</v>
      </c>
      <c r="AD137" s="435"/>
      <c r="AE137" s="435"/>
      <c r="AF137" s="435"/>
      <c r="AG137" s="436"/>
      <c r="AH137" s="493" t="s">
        <v>996</v>
      </c>
    </row>
    <row r="138" spans="1:34" ht="15.75" customHeight="1" thickBot="1" x14ac:dyDescent="0.3">
      <c r="A138" s="448"/>
      <c r="B138" s="518" t="s">
        <v>1578</v>
      </c>
      <c r="C138" s="519"/>
      <c r="D138" s="519"/>
      <c r="E138" s="519"/>
      <c r="F138" s="519"/>
      <c r="G138" s="520" t="s">
        <v>1579</v>
      </c>
      <c r="H138" s="521"/>
      <c r="I138" s="521"/>
      <c r="J138" s="521"/>
      <c r="K138" s="521"/>
      <c r="L138" s="521"/>
      <c r="M138" s="521"/>
      <c r="N138" s="521"/>
      <c r="O138" s="521"/>
      <c r="P138" s="521"/>
      <c r="Q138" s="521"/>
      <c r="R138" s="521"/>
      <c r="S138" s="521"/>
      <c r="T138" s="521"/>
      <c r="U138" s="521"/>
      <c r="V138" s="521"/>
      <c r="W138" s="521"/>
      <c r="X138" s="521"/>
      <c r="Y138" s="521"/>
      <c r="Z138" s="521"/>
      <c r="AA138" s="521"/>
      <c r="AB138" s="522"/>
      <c r="AC138" s="454">
        <f ca="1">SUMIF([1]Codifica_SP!$H$2:$P$1351,B138,[1]Codifica_SP!$P$2:$P$1351)</f>
        <v>8565</v>
      </c>
      <c r="AD138" s="455"/>
      <c r="AE138" s="455"/>
      <c r="AF138" s="455"/>
      <c r="AG138" s="456"/>
      <c r="AH138" s="493" t="s">
        <v>996</v>
      </c>
    </row>
    <row r="139" spans="1:34" x14ac:dyDescent="0.25">
      <c r="A139" s="552"/>
      <c r="B139" s="553"/>
      <c r="C139" s="553"/>
      <c r="D139" s="553"/>
      <c r="E139" s="553"/>
      <c r="F139" s="553"/>
      <c r="G139" s="554"/>
      <c r="H139" s="554"/>
      <c r="I139" s="554"/>
      <c r="J139" s="554"/>
      <c r="K139" s="554"/>
      <c r="L139" s="554"/>
      <c r="M139" s="554"/>
      <c r="N139" s="554"/>
      <c r="O139" s="554"/>
      <c r="P139" s="554"/>
      <c r="Q139" s="554"/>
      <c r="R139" s="554"/>
      <c r="S139" s="554"/>
      <c r="T139" s="554"/>
      <c r="U139" s="554"/>
      <c r="V139" s="554"/>
      <c r="W139" s="554"/>
      <c r="X139" s="554"/>
      <c r="Y139" s="554"/>
      <c r="Z139" s="554"/>
      <c r="AA139" s="554"/>
      <c r="AB139" s="554"/>
      <c r="AC139" s="555"/>
      <c r="AD139" s="556"/>
      <c r="AE139" s="556"/>
      <c r="AF139" s="556"/>
      <c r="AG139" s="554"/>
      <c r="AH139" s="557"/>
    </row>
    <row r="140" spans="1:34" x14ac:dyDescent="0.25">
      <c r="A140" s="558"/>
      <c r="B140" s="559"/>
      <c r="C140" s="560" t="s">
        <v>990</v>
      </c>
      <c r="D140" s="559"/>
      <c r="E140" s="561"/>
      <c r="F140" s="553"/>
      <c r="G140" s="554"/>
      <c r="H140" s="554"/>
      <c r="I140" s="554"/>
      <c r="J140" s="554"/>
      <c r="K140" s="554"/>
      <c r="L140" s="554"/>
      <c r="M140" s="554"/>
      <c r="N140" s="554"/>
      <c r="O140" s="554"/>
      <c r="P140" s="554"/>
      <c r="Q140" s="554"/>
      <c r="R140" s="554"/>
      <c r="S140" s="554"/>
      <c r="T140" s="554"/>
      <c r="U140" s="554"/>
      <c r="V140" s="554"/>
      <c r="W140" s="554"/>
      <c r="X140" s="554"/>
      <c r="Y140" s="554"/>
      <c r="Z140" s="554"/>
      <c r="AA140" s="554"/>
      <c r="AB140" s="554"/>
      <c r="AC140" s="555"/>
      <c r="AD140" s="556"/>
      <c r="AE140" s="556"/>
      <c r="AF140" s="556"/>
      <c r="AG140" s="554"/>
      <c r="AH140" s="557"/>
    </row>
    <row r="141" spans="1:34" x14ac:dyDescent="0.25">
      <c r="A141" s="558"/>
      <c r="B141" s="559"/>
      <c r="C141" s="560" t="s">
        <v>991</v>
      </c>
      <c r="D141" s="562"/>
      <c r="E141" s="563"/>
      <c r="F141" s="350"/>
      <c r="G141" s="554"/>
      <c r="H141" s="554"/>
      <c r="I141" s="554"/>
      <c r="J141" s="554"/>
      <c r="K141" s="554"/>
      <c r="L141" s="554"/>
      <c r="M141" s="554"/>
      <c r="N141" s="554"/>
      <c r="O141" s="554"/>
      <c r="P141" s="554"/>
      <c r="Q141" s="554"/>
      <c r="R141" s="554"/>
      <c r="S141" s="554"/>
      <c r="T141" s="554"/>
      <c r="U141" s="554"/>
      <c r="V141" s="554"/>
      <c r="W141" s="554"/>
      <c r="X141" s="554"/>
      <c r="Y141" s="554"/>
      <c r="Z141" s="554"/>
      <c r="AA141" s="554"/>
      <c r="AB141" s="554"/>
      <c r="AC141" s="554"/>
      <c r="AD141" s="523"/>
      <c r="AE141" s="523"/>
      <c r="AF141" s="523"/>
      <c r="AG141" s="554"/>
      <c r="AH141" s="557"/>
    </row>
    <row r="142" spans="1:34" x14ac:dyDescent="0.25">
      <c r="A142" s="375"/>
      <c r="B142" s="350"/>
      <c r="C142" s="350"/>
      <c r="D142" s="350"/>
      <c r="E142" s="350"/>
      <c r="F142" s="350"/>
      <c r="G142" s="554"/>
      <c r="H142" s="554"/>
      <c r="I142" s="554"/>
      <c r="J142" s="554"/>
      <c r="K142" s="554"/>
      <c r="L142" s="554"/>
      <c r="M142" s="554"/>
      <c r="N142" s="554"/>
      <c r="O142" s="554"/>
      <c r="P142" s="554"/>
      <c r="Q142" s="554"/>
      <c r="R142" s="554"/>
      <c r="S142" s="554"/>
      <c r="T142" s="554"/>
      <c r="U142" s="554"/>
      <c r="V142" s="554"/>
      <c r="W142" s="554"/>
      <c r="X142" s="554"/>
      <c r="Y142" s="554"/>
      <c r="Z142" s="554"/>
      <c r="AA142" s="554"/>
      <c r="AB142" s="554"/>
      <c r="AC142" s="554"/>
      <c r="AD142" s="523"/>
      <c r="AE142" s="523"/>
      <c r="AF142" s="523"/>
      <c r="AG142" s="554"/>
      <c r="AH142" s="557"/>
    </row>
    <row r="143" spans="1:34" x14ac:dyDescent="0.25">
      <c r="A143" s="375"/>
      <c r="B143" s="362"/>
      <c r="C143" s="362"/>
      <c r="D143" s="362"/>
      <c r="E143" s="362"/>
      <c r="F143" s="362"/>
      <c r="G143" s="340"/>
      <c r="H143" s="340"/>
      <c r="I143" s="340"/>
      <c r="J143" s="340"/>
      <c r="K143" s="340"/>
      <c r="L143" s="340"/>
      <c r="M143" s="340"/>
      <c r="N143" s="340"/>
      <c r="O143" s="368"/>
      <c r="P143" s="368"/>
      <c r="Q143" s="368"/>
      <c r="R143" s="368"/>
      <c r="S143" s="368"/>
      <c r="T143" s="368"/>
      <c r="U143" s="368"/>
      <c r="V143" s="368"/>
      <c r="W143" s="368"/>
      <c r="X143" s="368"/>
      <c r="Y143" s="368"/>
      <c r="Z143" s="368"/>
      <c r="AA143" s="368"/>
      <c r="AB143" s="368"/>
      <c r="AC143" s="368"/>
      <c r="AD143" s="368"/>
      <c r="AE143" s="368"/>
      <c r="AF143" s="368"/>
      <c r="AG143" s="368"/>
      <c r="AH143" s="564"/>
    </row>
    <row r="144" spans="1:34" x14ac:dyDescent="0.25">
      <c r="A144" s="552"/>
      <c r="B144" s="553"/>
      <c r="C144" s="553"/>
      <c r="D144" s="553"/>
      <c r="E144" s="553"/>
      <c r="F144" s="553"/>
      <c r="G144" s="554"/>
      <c r="H144" s="554"/>
      <c r="I144" s="554"/>
      <c r="J144" s="554"/>
      <c r="K144" s="554"/>
      <c r="L144" s="554"/>
      <c r="M144" s="554"/>
      <c r="N144" s="554"/>
      <c r="O144" s="554"/>
      <c r="P144" s="554"/>
      <c r="Q144" s="554"/>
      <c r="R144" s="554"/>
      <c r="S144" s="554"/>
      <c r="T144" s="554"/>
      <c r="U144" s="554"/>
      <c r="V144" s="554"/>
      <c r="W144" s="554"/>
      <c r="X144" s="554"/>
      <c r="Y144" s="554"/>
      <c r="Z144" s="554"/>
      <c r="AA144" s="554"/>
      <c r="AB144" s="554"/>
      <c r="AC144" s="554"/>
      <c r="AD144" s="523"/>
      <c r="AE144" s="523"/>
      <c r="AF144" s="523"/>
      <c r="AG144" s="554"/>
      <c r="AH144" s="557"/>
    </row>
    <row r="145" spans="1:34" x14ac:dyDescent="0.25">
      <c r="A145" s="552"/>
      <c r="B145" s="553"/>
      <c r="C145" s="553"/>
      <c r="D145" s="553"/>
      <c r="E145" s="553"/>
      <c r="F145" s="553"/>
      <c r="G145" s="554"/>
      <c r="H145" s="554"/>
      <c r="I145" s="554"/>
      <c r="J145" s="554"/>
      <c r="K145" s="554"/>
      <c r="L145" s="554"/>
      <c r="M145" s="554"/>
      <c r="N145" s="554"/>
      <c r="O145" s="368"/>
      <c r="P145" s="368"/>
      <c r="Q145" s="368"/>
      <c r="R145" s="368"/>
      <c r="S145" s="368"/>
      <c r="T145" s="368"/>
      <c r="U145" s="368"/>
      <c r="V145" s="368"/>
      <c r="W145" s="368"/>
      <c r="X145" s="368"/>
      <c r="Y145" s="368"/>
      <c r="Z145" s="368"/>
      <c r="AA145" s="368"/>
      <c r="AB145" s="368"/>
      <c r="AC145" s="368"/>
      <c r="AD145" s="368"/>
      <c r="AE145" s="368"/>
      <c r="AF145" s="368"/>
      <c r="AG145" s="368"/>
      <c r="AH145" s="565"/>
    </row>
    <row r="146" spans="1:34" x14ac:dyDescent="0.25">
      <c r="A146" s="552"/>
      <c r="B146" s="553"/>
      <c r="C146" s="553"/>
      <c r="D146" s="553"/>
      <c r="E146" s="553"/>
      <c r="F146" s="553"/>
      <c r="G146" s="554"/>
      <c r="H146" s="554"/>
      <c r="I146" s="554"/>
      <c r="J146" s="554"/>
      <c r="K146" s="554"/>
      <c r="L146" s="554"/>
      <c r="M146" s="554"/>
      <c r="N146" s="554"/>
      <c r="O146" s="340"/>
      <c r="P146" s="340"/>
      <c r="Q146" s="340"/>
      <c r="R146" s="340"/>
      <c r="S146" s="340"/>
      <c r="T146" s="340"/>
      <c r="U146" s="340"/>
      <c r="V146" s="340"/>
      <c r="W146" s="340"/>
      <c r="X146" s="340"/>
      <c r="Y146" s="340"/>
      <c r="Z146" s="340"/>
      <c r="AA146" s="340"/>
      <c r="AB146" s="340"/>
      <c r="AC146" s="340"/>
      <c r="AD146" s="340"/>
      <c r="AE146" s="340"/>
      <c r="AF146" s="340"/>
      <c r="AG146" s="554"/>
      <c r="AH146" s="557"/>
    </row>
    <row r="147" spans="1:34" x14ac:dyDescent="0.25">
      <c r="A147" s="552"/>
      <c r="B147" s="553"/>
      <c r="C147" s="553"/>
      <c r="D147" s="553"/>
      <c r="E147" s="553"/>
      <c r="F147" s="553"/>
      <c r="G147" s="554"/>
      <c r="H147" s="554"/>
      <c r="I147" s="554"/>
      <c r="J147" s="554"/>
      <c r="K147" s="554"/>
      <c r="L147" s="554"/>
      <c r="M147" s="554"/>
      <c r="N147" s="554"/>
      <c r="O147" s="340"/>
      <c r="P147" s="340"/>
      <c r="Q147" s="340"/>
      <c r="R147" s="340"/>
      <c r="S147" s="340"/>
      <c r="T147" s="340"/>
      <c r="U147" s="340"/>
      <c r="V147" s="340"/>
      <c r="W147" s="340"/>
      <c r="X147" s="340"/>
      <c r="Y147" s="340"/>
      <c r="Z147" s="340"/>
      <c r="AA147" s="340"/>
      <c r="AB147" s="340"/>
      <c r="AC147" s="340"/>
      <c r="AD147" s="340"/>
      <c r="AE147" s="340"/>
      <c r="AF147" s="340"/>
      <c r="AG147" s="554"/>
      <c r="AH147" s="557"/>
    </row>
    <row r="148" spans="1:34" x14ac:dyDescent="0.25">
      <c r="A148" s="552"/>
      <c r="B148" s="553"/>
      <c r="C148" s="553"/>
      <c r="D148" s="553"/>
      <c r="E148" s="553"/>
      <c r="F148" s="553"/>
      <c r="G148" s="554"/>
      <c r="H148" s="554"/>
      <c r="I148" s="554"/>
      <c r="J148" s="554"/>
      <c r="K148" s="554"/>
      <c r="L148" s="554"/>
      <c r="M148" s="554"/>
      <c r="N148" s="554"/>
      <c r="O148" s="554"/>
      <c r="P148" s="340"/>
      <c r="Q148" s="340"/>
      <c r="R148" s="340"/>
      <c r="S148" s="340"/>
      <c r="T148" s="340"/>
      <c r="U148" s="340"/>
      <c r="V148" s="340"/>
      <c r="W148" s="340"/>
      <c r="X148" s="340"/>
      <c r="Y148" s="340"/>
      <c r="Z148" s="340"/>
      <c r="AA148" s="340"/>
      <c r="AB148" s="340"/>
      <c r="AC148" s="340"/>
      <c r="AD148" s="340"/>
      <c r="AE148" s="340"/>
      <c r="AF148" s="340"/>
      <c r="AG148" s="554"/>
      <c r="AH148" s="557"/>
    </row>
    <row r="149" spans="1:34" x14ac:dyDescent="0.25">
      <c r="B149" s="566"/>
      <c r="C149" s="566"/>
      <c r="D149" s="566"/>
      <c r="E149" s="566"/>
      <c r="F149" s="566"/>
      <c r="G149" s="346"/>
      <c r="H149" s="346"/>
      <c r="I149" s="346"/>
      <c r="J149" s="346"/>
      <c r="K149" s="346"/>
      <c r="L149" s="346"/>
      <c r="M149" s="346"/>
      <c r="N149" s="346"/>
      <c r="O149" s="368"/>
      <c r="P149" s="368"/>
      <c r="Q149" s="368"/>
      <c r="R149" s="368"/>
      <c r="S149" s="368"/>
      <c r="T149" s="368"/>
      <c r="U149" s="368"/>
      <c r="V149" s="368"/>
      <c r="W149" s="368"/>
      <c r="X149" s="368"/>
      <c r="Y149" s="368"/>
      <c r="Z149" s="368"/>
      <c r="AA149" s="368"/>
      <c r="AB149" s="368"/>
      <c r="AC149" s="368"/>
      <c r="AD149" s="368"/>
      <c r="AE149" s="368"/>
      <c r="AF149" s="368"/>
      <c r="AG149" s="368"/>
      <c r="AH149" s="565"/>
    </row>
    <row r="150" spans="1:34" x14ac:dyDescent="0.25">
      <c r="B150" s="566"/>
      <c r="C150" s="566"/>
      <c r="D150" s="566"/>
      <c r="E150" s="566"/>
      <c r="F150" s="566"/>
      <c r="G150" s="346"/>
      <c r="H150" s="346"/>
      <c r="I150" s="346"/>
      <c r="J150" s="346"/>
      <c r="K150" s="346"/>
      <c r="L150" s="346"/>
      <c r="M150" s="346"/>
      <c r="N150" s="346"/>
      <c r="O150" s="346"/>
      <c r="P150" s="346"/>
      <c r="Q150" s="346"/>
      <c r="R150" s="346"/>
      <c r="S150" s="346"/>
      <c r="T150" s="346"/>
      <c r="U150" s="346"/>
      <c r="V150" s="346"/>
      <c r="W150" s="346"/>
      <c r="X150" s="346"/>
      <c r="Y150" s="346"/>
      <c r="Z150" s="346"/>
      <c r="AA150" s="346"/>
      <c r="AB150" s="346"/>
      <c r="AC150" s="346"/>
      <c r="AD150" s="567"/>
      <c r="AE150" s="567"/>
      <c r="AF150" s="567"/>
      <c r="AG150" s="567"/>
      <c r="AH150" s="565"/>
    </row>
    <row r="151" spans="1:34" x14ac:dyDescent="0.25">
      <c r="B151" s="566"/>
      <c r="C151" s="566"/>
      <c r="D151" s="566"/>
      <c r="E151" s="566"/>
      <c r="F151" s="566"/>
      <c r="G151" s="346"/>
      <c r="H151" s="346"/>
      <c r="I151" s="346"/>
      <c r="J151" s="346"/>
      <c r="K151" s="346"/>
      <c r="L151" s="346"/>
      <c r="M151" s="346"/>
      <c r="N151" s="346"/>
      <c r="O151" s="368"/>
      <c r="P151" s="368"/>
      <c r="Q151" s="368"/>
      <c r="R151" s="368"/>
      <c r="S151" s="368"/>
      <c r="T151" s="368"/>
      <c r="U151" s="368"/>
      <c r="V151" s="368"/>
      <c r="W151" s="368"/>
      <c r="X151" s="368"/>
      <c r="Y151" s="368"/>
      <c r="Z151" s="368"/>
      <c r="AA151" s="368"/>
      <c r="AB151" s="368"/>
      <c r="AC151" s="368"/>
      <c r="AD151" s="368"/>
      <c r="AE151" s="368"/>
      <c r="AF151" s="368"/>
      <c r="AG151" s="368"/>
      <c r="AH151" s="565"/>
    </row>
    <row r="152" spans="1:34" x14ac:dyDescent="0.25">
      <c r="B152" s="566"/>
      <c r="C152" s="566"/>
      <c r="D152" s="566"/>
      <c r="E152" s="566"/>
      <c r="F152" s="566"/>
      <c r="G152" s="346"/>
      <c r="H152" s="346"/>
      <c r="I152" s="346"/>
      <c r="J152" s="346"/>
      <c r="K152" s="346"/>
      <c r="L152" s="346"/>
      <c r="M152" s="346"/>
      <c r="N152" s="346"/>
      <c r="O152" s="346"/>
      <c r="P152" s="346"/>
      <c r="Q152" s="346"/>
      <c r="R152" s="346"/>
      <c r="S152" s="346"/>
      <c r="T152" s="346"/>
      <c r="U152" s="346"/>
      <c r="V152" s="346"/>
      <c r="W152" s="346"/>
      <c r="X152" s="346"/>
      <c r="Y152" s="346"/>
      <c r="Z152" s="346"/>
      <c r="AA152" s="346"/>
      <c r="AB152" s="346"/>
      <c r="AC152" s="346"/>
      <c r="AD152" s="567"/>
      <c r="AE152" s="567"/>
      <c r="AF152" s="567"/>
      <c r="AG152" s="567"/>
      <c r="AH152" s="524"/>
    </row>
    <row r="153" spans="1:34" x14ac:dyDescent="0.25">
      <c r="AC153" s="346"/>
      <c r="AD153" s="523"/>
      <c r="AE153" s="523"/>
      <c r="AF153" s="523"/>
      <c r="AG153" s="523"/>
      <c r="AH153" s="524"/>
    </row>
    <row r="154" spans="1:34" x14ac:dyDescent="0.25">
      <c r="AC154" s="346"/>
      <c r="AD154" s="523"/>
      <c r="AE154" s="523"/>
      <c r="AF154" s="523"/>
      <c r="AG154" s="523"/>
      <c r="AH154" s="524"/>
    </row>
    <row r="155" spans="1:34" x14ac:dyDescent="0.25">
      <c r="AC155" s="346"/>
      <c r="AD155" s="523"/>
      <c r="AE155" s="523"/>
      <c r="AF155" s="523"/>
      <c r="AG155" s="523"/>
      <c r="AH155" s="524"/>
    </row>
    <row r="156" spans="1:34" x14ac:dyDescent="0.25">
      <c r="AC156" s="346"/>
      <c r="AD156" s="523"/>
      <c r="AE156" s="523"/>
      <c r="AF156" s="523"/>
      <c r="AG156" s="523"/>
      <c r="AH156" s="524"/>
    </row>
    <row r="157" spans="1:34" x14ac:dyDescent="0.25">
      <c r="AC157" s="346"/>
      <c r="AD157" s="523"/>
      <c r="AE157" s="523"/>
      <c r="AF157" s="523"/>
      <c r="AG157" s="523"/>
      <c r="AH157" s="524"/>
    </row>
    <row r="158" spans="1:34" x14ac:dyDescent="0.25">
      <c r="AC158" s="346"/>
      <c r="AD158" s="523"/>
      <c r="AE158" s="523"/>
      <c r="AF158" s="523"/>
      <c r="AG158" s="523"/>
      <c r="AH158" s="524"/>
    </row>
    <row r="159" spans="1:34" x14ac:dyDescent="0.25">
      <c r="AC159" s="346"/>
      <c r="AD159" s="523"/>
      <c r="AE159" s="523"/>
      <c r="AF159" s="523"/>
      <c r="AG159" s="523"/>
      <c r="AH159" s="524"/>
    </row>
    <row r="160" spans="1:34" x14ac:dyDescent="0.25">
      <c r="AC160" s="346"/>
      <c r="AD160" s="523"/>
      <c r="AE160" s="523"/>
      <c r="AF160" s="523"/>
      <c r="AG160" s="523"/>
      <c r="AH160" s="524"/>
    </row>
    <row r="161" spans="29:34" x14ac:dyDescent="0.25">
      <c r="AC161" s="346"/>
      <c r="AD161" s="523"/>
      <c r="AE161" s="523"/>
      <c r="AF161" s="523"/>
      <c r="AG161" s="523"/>
      <c r="AH161" s="524"/>
    </row>
    <row r="162" spans="29:34" x14ac:dyDescent="0.25">
      <c r="AC162" s="346"/>
      <c r="AD162" s="523"/>
      <c r="AE162" s="523"/>
      <c r="AF162" s="523"/>
      <c r="AG162" s="523"/>
      <c r="AH162" s="524"/>
    </row>
    <row r="163" spans="29:34" x14ac:dyDescent="0.25">
      <c r="AC163" s="346"/>
      <c r="AD163" s="523"/>
      <c r="AE163" s="523"/>
      <c r="AF163" s="523"/>
      <c r="AG163" s="523"/>
      <c r="AH163" s="524"/>
    </row>
    <row r="164" spans="29:34" x14ac:dyDescent="0.25">
      <c r="AC164" s="346"/>
      <c r="AD164" s="523"/>
      <c r="AE164" s="523"/>
      <c r="AF164" s="523"/>
      <c r="AG164" s="523"/>
      <c r="AH164" s="524"/>
    </row>
    <row r="165" spans="29:34" x14ac:dyDescent="0.25">
      <c r="AC165" s="346"/>
      <c r="AD165" s="523"/>
      <c r="AE165" s="523"/>
      <c r="AF165" s="523"/>
      <c r="AG165" s="523"/>
      <c r="AH165" s="524"/>
    </row>
    <row r="166" spans="29:34" x14ac:dyDescent="0.25">
      <c r="AC166" s="346"/>
      <c r="AD166" s="523"/>
      <c r="AE166" s="523"/>
      <c r="AF166" s="523"/>
      <c r="AG166" s="523"/>
      <c r="AH166" s="524"/>
    </row>
    <row r="167" spans="29:34" x14ac:dyDescent="0.25">
      <c r="AC167" s="346"/>
      <c r="AD167" s="523"/>
      <c r="AE167" s="523"/>
      <c r="AF167" s="523"/>
      <c r="AG167" s="523"/>
      <c r="AH167" s="524"/>
    </row>
    <row r="168" spans="29:34" x14ac:dyDescent="0.25">
      <c r="AC168" s="346"/>
      <c r="AD168" s="523"/>
      <c r="AE168" s="523"/>
      <c r="AF168" s="523"/>
      <c r="AG168" s="523"/>
      <c r="AH168" s="524"/>
    </row>
    <row r="169" spans="29:34" x14ac:dyDescent="0.25">
      <c r="AC169" s="346"/>
      <c r="AD169" s="523"/>
      <c r="AE169" s="523"/>
      <c r="AF169" s="523"/>
      <c r="AG169" s="523"/>
      <c r="AH169" s="524"/>
    </row>
    <row r="170" spans="29:34" x14ac:dyDescent="0.25">
      <c r="AC170" s="346"/>
      <c r="AD170" s="523"/>
      <c r="AE170" s="523"/>
      <c r="AF170" s="523"/>
      <c r="AG170" s="523"/>
      <c r="AH170" s="524"/>
    </row>
    <row r="171" spans="29:34" x14ac:dyDescent="0.25">
      <c r="AC171" s="346"/>
      <c r="AD171" s="523"/>
      <c r="AE171" s="523"/>
      <c r="AF171" s="523"/>
      <c r="AG171" s="523"/>
      <c r="AH171" s="524"/>
    </row>
    <row r="172" spans="29:34" x14ac:dyDescent="0.25">
      <c r="AC172" s="346"/>
      <c r="AD172" s="523"/>
      <c r="AE172" s="523"/>
      <c r="AF172" s="523"/>
      <c r="AG172" s="523"/>
      <c r="AH172" s="524"/>
    </row>
    <row r="173" spans="29:34" x14ac:dyDescent="0.25">
      <c r="AC173" s="346"/>
      <c r="AD173" s="523"/>
      <c r="AE173" s="523"/>
      <c r="AF173" s="523"/>
      <c r="AG173" s="523"/>
      <c r="AH173" s="524"/>
    </row>
    <row r="174" spans="29:34" x14ac:dyDescent="0.25">
      <c r="AC174" s="346"/>
      <c r="AD174" s="523"/>
      <c r="AE174" s="523"/>
      <c r="AF174" s="523"/>
      <c r="AG174" s="523"/>
      <c r="AH174" s="524"/>
    </row>
    <row r="175" spans="29:34" x14ac:dyDescent="0.25">
      <c r="AC175" s="346"/>
      <c r="AD175" s="523"/>
      <c r="AE175" s="523"/>
      <c r="AF175" s="523"/>
      <c r="AG175" s="523"/>
      <c r="AH175" s="524"/>
    </row>
    <row r="176" spans="29:34" x14ac:dyDescent="0.25">
      <c r="AC176" s="346"/>
      <c r="AD176" s="523"/>
      <c r="AE176" s="523"/>
      <c r="AF176" s="523"/>
      <c r="AG176" s="523"/>
      <c r="AH176" s="524"/>
    </row>
    <row r="177" spans="29:34" x14ac:dyDescent="0.25">
      <c r="AC177" s="346"/>
      <c r="AD177" s="523"/>
      <c r="AE177" s="523"/>
      <c r="AF177" s="523"/>
      <c r="AG177" s="523"/>
      <c r="AH177" s="524"/>
    </row>
    <row r="178" spans="29:34" x14ac:dyDescent="0.25">
      <c r="AC178" s="346"/>
      <c r="AD178" s="523"/>
      <c r="AE178" s="523"/>
      <c r="AF178" s="523"/>
      <c r="AG178" s="523"/>
      <c r="AH178" s="524"/>
    </row>
    <row r="179" spans="29:34" x14ac:dyDescent="0.25">
      <c r="AC179" s="346"/>
      <c r="AD179" s="523"/>
      <c r="AE179" s="523"/>
      <c r="AF179" s="523"/>
      <c r="AG179" s="523"/>
      <c r="AH179" s="524"/>
    </row>
    <row r="180" spans="29:34" x14ac:dyDescent="0.25">
      <c r="AC180" s="346"/>
      <c r="AD180" s="523"/>
      <c r="AE180" s="523"/>
      <c r="AF180" s="523"/>
      <c r="AG180" s="523"/>
      <c r="AH180" s="524"/>
    </row>
    <row r="181" spans="29:34" x14ac:dyDescent="0.25">
      <c r="AC181" s="346"/>
      <c r="AD181" s="523"/>
      <c r="AE181" s="523"/>
      <c r="AF181" s="523"/>
      <c r="AG181" s="523"/>
      <c r="AH181" s="524"/>
    </row>
    <row r="182" spans="29:34" x14ac:dyDescent="0.25">
      <c r="AC182" s="346"/>
      <c r="AD182" s="523"/>
      <c r="AE182" s="523"/>
      <c r="AF182" s="523"/>
      <c r="AG182" s="523"/>
      <c r="AH182" s="524"/>
    </row>
    <row r="183" spans="29:34" x14ac:dyDescent="0.25">
      <c r="AC183" s="346"/>
      <c r="AD183" s="523"/>
      <c r="AE183" s="523"/>
      <c r="AF183" s="523"/>
      <c r="AG183" s="523"/>
      <c r="AH183" s="524"/>
    </row>
    <row r="184" spans="29:34" x14ac:dyDescent="0.25">
      <c r="AC184" s="346"/>
      <c r="AD184" s="523"/>
      <c r="AE184" s="523"/>
      <c r="AF184" s="523"/>
      <c r="AG184" s="523"/>
      <c r="AH184" s="524"/>
    </row>
    <row r="185" spans="29:34" x14ac:dyDescent="0.25">
      <c r="AC185" s="346"/>
      <c r="AD185" s="523"/>
      <c r="AE185" s="523"/>
      <c r="AF185" s="523"/>
      <c r="AG185" s="523"/>
      <c r="AH185" s="524"/>
    </row>
    <row r="186" spans="29:34" x14ac:dyDescent="0.25">
      <c r="AC186" s="346"/>
      <c r="AD186" s="523"/>
      <c r="AE186" s="523"/>
      <c r="AF186" s="523"/>
      <c r="AG186" s="523"/>
      <c r="AH186" s="524"/>
    </row>
    <row r="187" spans="29:34" x14ac:dyDescent="0.25">
      <c r="AC187" s="346"/>
      <c r="AD187" s="523"/>
      <c r="AE187" s="523"/>
      <c r="AF187" s="523"/>
      <c r="AG187" s="523"/>
      <c r="AH187" s="524"/>
    </row>
    <row r="188" spans="29:34" x14ac:dyDescent="0.25">
      <c r="AC188" s="346"/>
      <c r="AD188" s="523"/>
      <c r="AE188" s="523"/>
      <c r="AF188" s="523"/>
      <c r="AG188" s="523"/>
      <c r="AH188" s="524"/>
    </row>
    <row r="189" spans="29:34" x14ac:dyDescent="0.25">
      <c r="AC189" s="346"/>
      <c r="AD189" s="523"/>
      <c r="AE189" s="523"/>
      <c r="AF189" s="523"/>
      <c r="AG189" s="523"/>
      <c r="AH189" s="524"/>
    </row>
    <row r="190" spans="29:34" x14ac:dyDescent="0.25">
      <c r="AC190" s="346"/>
      <c r="AD190" s="523"/>
      <c r="AE190" s="523"/>
      <c r="AF190" s="523"/>
      <c r="AG190" s="523"/>
      <c r="AH190" s="524"/>
    </row>
    <row r="191" spans="29:34" x14ac:dyDescent="0.25">
      <c r="AC191" s="346"/>
      <c r="AD191" s="523"/>
      <c r="AE191" s="523"/>
      <c r="AF191" s="523"/>
      <c r="AG191" s="523"/>
      <c r="AH191" s="524"/>
    </row>
    <row r="192" spans="29:34" x14ac:dyDescent="0.25">
      <c r="AC192" s="346"/>
      <c r="AD192" s="523"/>
      <c r="AE192" s="523"/>
      <c r="AF192" s="523"/>
      <c r="AG192" s="523"/>
      <c r="AH192" s="524"/>
    </row>
    <row r="193" spans="29:34" x14ac:dyDescent="0.25">
      <c r="AC193" s="346"/>
      <c r="AD193" s="523"/>
      <c r="AE193" s="523"/>
      <c r="AF193" s="523"/>
      <c r="AG193" s="523"/>
      <c r="AH193" s="524"/>
    </row>
    <row r="194" spans="29:34" x14ac:dyDescent="0.25">
      <c r="AC194" s="346"/>
      <c r="AD194" s="523"/>
      <c r="AE194" s="523"/>
      <c r="AF194" s="523"/>
      <c r="AG194" s="523"/>
      <c r="AH194" s="524"/>
    </row>
    <row r="195" spans="29:34" x14ac:dyDescent="0.25">
      <c r="AC195" s="346"/>
      <c r="AD195" s="523"/>
      <c r="AE195" s="523"/>
      <c r="AF195" s="523"/>
      <c r="AG195" s="523"/>
      <c r="AH195" s="524"/>
    </row>
    <row r="196" spans="29:34" x14ac:dyDescent="0.25">
      <c r="AC196" s="346"/>
      <c r="AD196" s="523"/>
      <c r="AE196" s="523"/>
      <c r="AF196" s="523"/>
      <c r="AG196" s="523"/>
      <c r="AH196" s="524"/>
    </row>
    <row r="197" spans="29:34" x14ac:dyDescent="0.25">
      <c r="AC197" s="346"/>
      <c r="AD197" s="523"/>
      <c r="AE197" s="523"/>
      <c r="AF197" s="523"/>
      <c r="AG197" s="523"/>
      <c r="AH197" s="524"/>
    </row>
    <row r="198" spans="29:34" x14ac:dyDescent="0.25">
      <c r="AC198" s="346"/>
      <c r="AD198" s="523"/>
      <c r="AE198" s="523"/>
      <c r="AF198" s="523"/>
      <c r="AG198" s="523"/>
      <c r="AH198" s="524"/>
    </row>
    <row r="199" spans="29:34" x14ac:dyDescent="0.25">
      <c r="AC199" s="346"/>
      <c r="AD199" s="523"/>
      <c r="AE199" s="523"/>
      <c r="AF199" s="523"/>
      <c r="AG199" s="523"/>
      <c r="AH199" s="524"/>
    </row>
    <row r="200" spans="29:34" x14ac:dyDescent="0.25">
      <c r="AC200" s="346"/>
      <c r="AD200" s="523"/>
      <c r="AE200" s="523"/>
      <c r="AF200" s="523"/>
      <c r="AG200" s="523"/>
      <c r="AH200" s="524"/>
    </row>
    <row r="201" spans="29:34" x14ac:dyDescent="0.25">
      <c r="AC201" s="346"/>
      <c r="AD201" s="523"/>
      <c r="AE201" s="523"/>
      <c r="AF201" s="523"/>
      <c r="AG201" s="523"/>
      <c r="AH201" s="524"/>
    </row>
    <row r="202" spans="29:34" x14ac:dyDescent="0.25">
      <c r="AC202" s="346"/>
      <c r="AD202" s="523"/>
      <c r="AE202" s="523"/>
      <c r="AF202" s="523"/>
      <c r="AG202" s="523"/>
      <c r="AH202" s="524"/>
    </row>
    <row r="203" spans="29:34" x14ac:dyDescent="0.25">
      <c r="AC203" s="346"/>
      <c r="AD203" s="523"/>
      <c r="AE203" s="523"/>
      <c r="AF203" s="523"/>
      <c r="AG203" s="523"/>
      <c r="AH203" s="524"/>
    </row>
    <row r="204" spans="29:34" x14ac:dyDescent="0.25">
      <c r="AC204" s="346"/>
      <c r="AD204" s="523"/>
      <c r="AE204" s="523"/>
      <c r="AF204" s="523"/>
      <c r="AG204" s="523"/>
      <c r="AH204" s="524"/>
    </row>
    <row r="205" spans="29:34" x14ac:dyDescent="0.25">
      <c r="AC205" s="346"/>
      <c r="AD205" s="523"/>
      <c r="AE205" s="523"/>
      <c r="AF205" s="523"/>
      <c r="AG205" s="523"/>
      <c r="AH205" s="524"/>
    </row>
    <row r="206" spans="29:34" x14ac:dyDescent="0.25">
      <c r="AC206" s="346"/>
      <c r="AD206" s="523"/>
      <c r="AE206" s="523"/>
      <c r="AF206" s="523"/>
      <c r="AG206" s="523"/>
      <c r="AH206" s="524"/>
    </row>
    <row r="207" spans="29:34" x14ac:dyDescent="0.25">
      <c r="AC207" s="346"/>
      <c r="AD207" s="523"/>
      <c r="AE207" s="523"/>
      <c r="AF207" s="523"/>
      <c r="AG207" s="523"/>
      <c r="AH207" s="524"/>
    </row>
    <row r="208" spans="29:34" x14ac:dyDescent="0.25">
      <c r="AC208" s="346"/>
      <c r="AD208" s="523"/>
      <c r="AE208" s="523"/>
      <c r="AF208" s="523"/>
      <c r="AG208" s="523"/>
      <c r="AH208" s="524"/>
    </row>
    <row r="209" spans="29:34" x14ac:dyDescent="0.25">
      <c r="AC209" s="346"/>
      <c r="AD209" s="523"/>
      <c r="AE209" s="523"/>
      <c r="AF209" s="523"/>
      <c r="AG209" s="523"/>
      <c r="AH209" s="524"/>
    </row>
    <row r="210" spans="29:34" x14ac:dyDescent="0.25">
      <c r="AC210" s="346"/>
      <c r="AD210" s="523"/>
      <c r="AE210" s="523"/>
      <c r="AF210" s="523"/>
      <c r="AG210" s="523"/>
      <c r="AH210" s="524"/>
    </row>
    <row r="211" spans="29:34" x14ac:dyDescent="0.25">
      <c r="AC211" s="346"/>
      <c r="AD211" s="523"/>
      <c r="AE211" s="523"/>
      <c r="AF211" s="523"/>
      <c r="AG211" s="523"/>
      <c r="AH211" s="524"/>
    </row>
    <row r="212" spans="29:34" x14ac:dyDescent="0.25">
      <c r="AC212" s="346"/>
      <c r="AD212" s="523"/>
      <c r="AE212" s="523"/>
      <c r="AF212" s="523"/>
      <c r="AG212" s="523"/>
      <c r="AH212" s="524"/>
    </row>
    <row r="213" spans="29:34" x14ac:dyDescent="0.25">
      <c r="AC213" s="346"/>
      <c r="AD213" s="523"/>
      <c r="AE213" s="523"/>
      <c r="AF213" s="523"/>
      <c r="AG213" s="523"/>
      <c r="AH213" s="524"/>
    </row>
    <row r="214" spans="29:34" x14ac:dyDescent="0.25">
      <c r="AC214" s="346"/>
      <c r="AD214" s="523"/>
      <c r="AE214" s="523"/>
      <c r="AF214" s="523"/>
      <c r="AG214" s="523"/>
      <c r="AH214" s="524"/>
    </row>
    <row r="215" spans="29:34" x14ac:dyDescent="0.25">
      <c r="AC215" s="346"/>
      <c r="AD215" s="523"/>
      <c r="AE215" s="523"/>
      <c r="AF215" s="523"/>
      <c r="AG215" s="523"/>
      <c r="AH215" s="524"/>
    </row>
    <row r="216" spans="29:34" x14ac:dyDescent="0.25">
      <c r="AC216" s="346"/>
      <c r="AD216" s="523"/>
      <c r="AE216" s="523"/>
      <c r="AF216" s="523"/>
      <c r="AG216" s="523"/>
      <c r="AH216" s="524"/>
    </row>
    <row r="217" spans="29:34" x14ac:dyDescent="0.25">
      <c r="AC217" s="346"/>
      <c r="AD217" s="523"/>
      <c r="AE217" s="523"/>
      <c r="AF217" s="523"/>
      <c r="AG217" s="523"/>
      <c r="AH217" s="524"/>
    </row>
    <row r="218" spans="29:34" x14ac:dyDescent="0.25">
      <c r="AC218" s="346"/>
      <c r="AD218" s="523"/>
      <c r="AE218" s="523"/>
      <c r="AF218" s="523"/>
      <c r="AG218" s="523"/>
      <c r="AH218" s="524"/>
    </row>
    <row r="219" spans="29:34" x14ac:dyDescent="0.25">
      <c r="AC219" s="346"/>
      <c r="AD219" s="523"/>
      <c r="AE219" s="523"/>
      <c r="AF219" s="523"/>
      <c r="AG219" s="523"/>
      <c r="AH219" s="524"/>
    </row>
    <row r="220" spans="29:34" x14ac:dyDescent="0.25">
      <c r="AC220" s="346"/>
      <c r="AD220" s="523"/>
      <c r="AE220" s="523"/>
      <c r="AF220" s="523"/>
      <c r="AG220" s="523"/>
      <c r="AH220" s="524"/>
    </row>
    <row r="221" spans="29:34" x14ac:dyDescent="0.25">
      <c r="AC221" s="346"/>
      <c r="AD221" s="523"/>
      <c r="AE221" s="523"/>
      <c r="AF221" s="523"/>
      <c r="AG221" s="523"/>
      <c r="AH221" s="524"/>
    </row>
    <row r="222" spans="29:34" x14ac:dyDescent="0.25">
      <c r="AC222" s="346"/>
      <c r="AD222" s="523"/>
      <c r="AE222" s="523"/>
      <c r="AF222" s="523"/>
      <c r="AG222" s="523"/>
      <c r="AH222" s="524"/>
    </row>
    <row r="223" spans="29:34" x14ac:dyDescent="0.25">
      <c r="AC223" s="346"/>
      <c r="AD223" s="523"/>
      <c r="AE223" s="523"/>
      <c r="AF223" s="523"/>
      <c r="AG223" s="523"/>
      <c r="AH223" s="524"/>
    </row>
    <row r="224" spans="29:34" x14ac:dyDescent="0.25">
      <c r="AC224" s="346"/>
      <c r="AD224" s="523"/>
      <c r="AE224" s="523"/>
      <c r="AF224" s="523"/>
      <c r="AG224" s="523"/>
      <c r="AH224" s="524"/>
    </row>
    <row r="225" spans="29:34" x14ac:dyDescent="0.25">
      <c r="AC225" s="346"/>
      <c r="AD225" s="523"/>
      <c r="AE225" s="523"/>
      <c r="AF225" s="523"/>
      <c r="AG225" s="523"/>
      <c r="AH225" s="524"/>
    </row>
    <row r="226" spans="29:34" x14ac:dyDescent="0.25">
      <c r="AC226" s="346"/>
      <c r="AD226" s="523"/>
      <c r="AE226" s="523"/>
      <c r="AF226" s="523"/>
      <c r="AG226" s="523"/>
      <c r="AH226" s="524"/>
    </row>
    <row r="227" spans="29:34" x14ac:dyDescent="0.25">
      <c r="AC227" s="346"/>
      <c r="AD227" s="523"/>
      <c r="AE227" s="523"/>
      <c r="AF227" s="523"/>
      <c r="AG227" s="523"/>
      <c r="AH227" s="524"/>
    </row>
    <row r="228" spans="29:34" x14ac:dyDescent="0.25">
      <c r="AC228" s="346"/>
      <c r="AD228" s="523"/>
      <c r="AE228" s="523"/>
      <c r="AF228" s="523"/>
      <c r="AG228" s="523"/>
      <c r="AH228" s="524"/>
    </row>
    <row r="229" spans="29:34" x14ac:dyDescent="0.25">
      <c r="AC229" s="346"/>
      <c r="AD229" s="523"/>
      <c r="AE229" s="523"/>
      <c r="AF229" s="523"/>
      <c r="AG229" s="523"/>
      <c r="AH229" s="524"/>
    </row>
    <row r="230" spans="29:34" x14ac:dyDescent="0.25">
      <c r="AC230" s="346"/>
      <c r="AD230" s="523"/>
      <c r="AE230" s="523"/>
      <c r="AF230" s="523"/>
      <c r="AG230" s="523"/>
      <c r="AH230" s="524"/>
    </row>
    <row r="231" spans="29:34" x14ac:dyDescent="0.25">
      <c r="AC231" s="346"/>
      <c r="AD231" s="523"/>
      <c r="AE231" s="523"/>
      <c r="AF231" s="523"/>
      <c r="AG231" s="523"/>
      <c r="AH231" s="524"/>
    </row>
    <row r="232" spans="29:34" x14ac:dyDescent="0.25">
      <c r="AC232" s="346"/>
      <c r="AD232" s="523"/>
      <c r="AE232" s="523"/>
      <c r="AF232" s="523"/>
      <c r="AG232" s="523"/>
      <c r="AH232" s="524"/>
    </row>
    <row r="233" spans="29:34" x14ac:dyDescent="0.25">
      <c r="AC233" s="346"/>
      <c r="AD233" s="523"/>
      <c r="AE233" s="523"/>
      <c r="AF233" s="523"/>
      <c r="AG233" s="523"/>
      <c r="AH233" s="524"/>
    </row>
    <row r="234" spans="29:34" x14ac:dyDescent="0.25">
      <c r="AC234" s="346"/>
      <c r="AD234" s="523"/>
      <c r="AE234" s="523"/>
      <c r="AF234" s="523"/>
      <c r="AG234" s="523"/>
      <c r="AH234" s="524"/>
    </row>
    <row r="235" spans="29:34" x14ac:dyDescent="0.25">
      <c r="AC235" s="346"/>
      <c r="AD235" s="523"/>
      <c r="AE235" s="523"/>
      <c r="AF235" s="523"/>
      <c r="AG235" s="523"/>
      <c r="AH235" s="524"/>
    </row>
    <row r="236" spans="29:34" x14ac:dyDescent="0.25">
      <c r="AC236" s="346"/>
      <c r="AD236" s="523"/>
      <c r="AE236" s="523"/>
      <c r="AF236" s="523"/>
      <c r="AG236" s="523"/>
      <c r="AH236" s="524"/>
    </row>
    <row r="237" spans="29:34" x14ac:dyDescent="0.25">
      <c r="AC237" s="346"/>
      <c r="AD237" s="523"/>
      <c r="AE237" s="523"/>
      <c r="AF237" s="523"/>
      <c r="AG237" s="523"/>
      <c r="AH237" s="524"/>
    </row>
    <row r="238" spans="29:34" x14ac:dyDescent="0.25">
      <c r="AC238" s="346"/>
      <c r="AD238" s="523"/>
      <c r="AE238" s="523"/>
      <c r="AF238" s="523"/>
      <c r="AG238" s="523"/>
      <c r="AH238" s="524"/>
    </row>
    <row r="239" spans="29:34" x14ac:dyDescent="0.25">
      <c r="AC239" s="346"/>
      <c r="AD239" s="523"/>
      <c r="AE239" s="523"/>
      <c r="AF239" s="523"/>
      <c r="AG239" s="523"/>
      <c r="AH239" s="524"/>
    </row>
    <row r="240" spans="29:34" x14ac:dyDescent="0.25">
      <c r="AC240" s="346"/>
      <c r="AD240" s="523"/>
      <c r="AE240" s="523"/>
      <c r="AF240" s="523"/>
      <c r="AG240" s="523"/>
      <c r="AH240" s="524"/>
    </row>
    <row r="241" spans="29:34" x14ac:dyDescent="0.25">
      <c r="AC241" s="346"/>
      <c r="AD241" s="523"/>
      <c r="AE241" s="523"/>
      <c r="AF241" s="523"/>
      <c r="AG241" s="523"/>
      <c r="AH241" s="524"/>
    </row>
    <row r="242" spans="29:34" x14ac:dyDescent="0.25">
      <c r="AC242" s="346"/>
      <c r="AD242" s="523"/>
      <c r="AE242" s="523"/>
      <c r="AF242" s="523"/>
      <c r="AG242" s="523"/>
      <c r="AH242" s="524"/>
    </row>
    <row r="243" spans="29:34" x14ac:dyDescent="0.25">
      <c r="AC243" s="346"/>
      <c r="AD243" s="523"/>
      <c r="AE243" s="523"/>
      <c r="AF243" s="523"/>
      <c r="AG243" s="523"/>
      <c r="AH243" s="524"/>
    </row>
    <row r="244" spans="29:34" x14ac:dyDescent="0.25">
      <c r="AC244" s="346"/>
      <c r="AD244" s="523"/>
      <c r="AE244" s="523"/>
      <c r="AF244" s="523"/>
      <c r="AG244" s="523"/>
      <c r="AH244" s="524"/>
    </row>
    <row r="245" spans="29:34" x14ac:dyDescent="0.25">
      <c r="AC245" s="346"/>
      <c r="AD245" s="523"/>
      <c r="AE245" s="523"/>
      <c r="AF245" s="523"/>
      <c r="AG245" s="523"/>
      <c r="AH245" s="524"/>
    </row>
    <row r="246" spans="29:34" x14ac:dyDescent="0.25">
      <c r="AC246" s="346"/>
      <c r="AD246" s="523"/>
      <c r="AE246" s="523"/>
      <c r="AF246" s="523"/>
      <c r="AG246" s="523"/>
      <c r="AH246" s="524"/>
    </row>
    <row r="247" spans="29:34" x14ac:dyDescent="0.25">
      <c r="AC247" s="346"/>
      <c r="AD247" s="523"/>
      <c r="AE247" s="523"/>
      <c r="AF247" s="523"/>
      <c r="AG247" s="523"/>
      <c r="AH247" s="524"/>
    </row>
    <row r="248" spans="29:34" x14ac:dyDescent="0.25">
      <c r="AC248" s="346"/>
      <c r="AD248" s="523"/>
      <c r="AE248" s="523"/>
      <c r="AF248" s="523"/>
      <c r="AG248" s="523"/>
      <c r="AH248" s="524"/>
    </row>
    <row r="249" spans="29:34" x14ac:dyDescent="0.25">
      <c r="AC249" s="346"/>
      <c r="AD249" s="523"/>
      <c r="AE249" s="523"/>
      <c r="AF249" s="523"/>
      <c r="AG249" s="523"/>
      <c r="AH249" s="524"/>
    </row>
    <row r="250" spans="29:34" x14ac:dyDescent="0.25">
      <c r="AC250" s="346"/>
      <c r="AD250" s="523"/>
      <c r="AE250" s="523"/>
      <c r="AF250" s="523"/>
      <c r="AG250" s="523"/>
      <c r="AH250" s="524"/>
    </row>
    <row r="251" spans="29:34" x14ac:dyDescent="0.25">
      <c r="AC251" s="346"/>
      <c r="AD251" s="523"/>
      <c r="AE251" s="523"/>
      <c r="AF251" s="523"/>
      <c r="AG251" s="523"/>
      <c r="AH251" s="524"/>
    </row>
    <row r="252" spans="29:34" x14ac:dyDescent="0.25">
      <c r="AC252" s="346"/>
      <c r="AD252" s="523"/>
      <c r="AE252" s="523"/>
      <c r="AF252" s="523"/>
      <c r="AG252" s="523"/>
      <c r="AH252" s="524"/>
    </row>
    <row r="253" spans="29:34" x14ac:dyDescent="0.25">
      <c r="AC253" s="346"/>
      <c r="AD253" s="523"/>
      <c r="AE253" s="523"/>
      <c r="AF253" s="523"/>
      <c r="AG253" s="523"/>
      <c r="AH253" s="524"/>
    </row>
    <row r="254" spans="29:34" x14ac:dyDescent="0.25">
      <c r="AC254" s="346"/>
      <c r="AD254" s="523"/>
      <c r="AE254" s="523"/>
      <c r="AF254" s="523"/>
      <c r="AG254" s="523"/>
      <c r="AH254" s="524"/>
    </row>
    <row r="255" spans="29:34" x14ac:dyDescent="0.25">
      <c r="AC255" s="346"/>
      <c r="AD255" s="523"/>
      <c r="AE255" s="523"/>
      <c r="AF255" s="523"/>
      <c r="AG255" s="523"/>
      <c r="AH255" s="524"/>
    </row>
    <row r="256" spans="29:34" x14ac:dyDescent="0.25">
      <c r="AC256" s="346"/>
      <c r="AD256" s="523"/>
      <c r="AE256" s="523"/>
      <c r="AF256" s="523"/>
      <c r="AG256" s="523"/>
      <c r="AH256" s="524"/>
    </row>
    <row r="257" spans="29:34" x14ac:dyDescent="0.25">
      <c r="AC257" s="346"/>
      <c r="AD257" s="523"/>
      <c r="AE257" s="523"/>
      <c r="AF257" s="523"/>
      <c r="AG257" s="523"/>
      <c r="AH257" s="524"/>
    </row>
    <row r="258" spans="29:34" x14ac:dyDescent="0.25">
      <c r="AC258" s="346"/>
      <c r="AD258" s="523"/>
      <c r="AE258" s="523"/>
      <c r="AF258" s="523"/>
      <c r="AG258" s="523"/>
      <c r="AH258" s="524"/>
    </row>
    <row r="259" spans="29:34" x14ac:dyDescent="0.25">
      <c r="AC259" s="346"/>
      <c r="AD259" s="523"/>
      <c r="AE259" s="523"/>
      <c r="AF259" s="523"/>
      <c r="AG259" s="523"/>
      <c r="AH259" s="524"/>
    </row>
    <row r="260" spans="29:34" x14ac:dyDescent="0.25">
      <c r="AC260" s="346"/>
      <c r="AD260" s="523"/>
      <c r="AE260" s="523"/>
      <c r="AF260" s="523"/>
      <c r="AG260" s="523"/>
      <c r="AH260" s="524"/>
    </row>
    <row r="261" spans="29:34" x14ac:dyDescent="0.25">
      <c r="AC261" s="346"/>
      <c r="AD261" s="523"/>
      <c r="AE261" s="523"/>
      <c r="AF261" s="523"/>
      <c r="AG261" s="523"/>
      <c r="AH261" s="524"/>
    </row>
    <row r="262" spans="29:34" x14ac:dyDescent="0.25">
      <c r="AC262" s="346"/>
      <c r="AD262" s="523"/>
      <c r="AE262" s="523"/>
      <c r="AF262" s="523"/>
      <c r="AG262" s="523"/>
      <c r="AH262" s="524"/>
    </row>
    <row r="263" spans="29:34" x14ac:dyDescent="0.25">
      <c r="AC263" s="346"/>
      <c r="AD263" s="523"/>
      <c r="AE263" s="523"/>
      <c r="AF263" s="523"/>
      <c r="AG263" s="523"/>
      <c r="AH263" s="524"/>
    </row>
    <row r="264" spans="29:34" x14ac:dyDescent="0.25">
      <c r="AC264" s="346"/>
      <c r="AD264" s="523"/>
      <c r="AE264" s="523"/>
      <c r="AF264" s="523"/>
      <c r="AG264" s="523"/>
      <c r="AH264" s="524"/>
    </row>
    <row r="265" spans="29:34" x14ac:dyDescent="0.25">
      <c r="AC265" s="346"/>
      <c r="AD265" s="523"/>
      <c r="AE265" s="523"/>
      <c r="AF265" s="523"/>
      <c r="AG265" s="523"/>
      <c r="AH265" s="524"/>
    </row>
    <row r="266" spans="29:34" x14ac:dyDescent="0.25">
      <c r="AC266" s="346"/>
      <c r="AD266" s="523"/>
      <c r="AE266" s="523"/>
      <c r="AF266" s="523"/>
      <c r="AG266" s="523"/>
      <c r="AH266" s="524"/>
    </row>
    <row r="267" spans="29:34" x14ac:dyDescent="0.25">
      <c r="AC267" s="346"/>
      <c r="AD267" s="523"/>
      <c r="AE267" s="523"/>
      <c r="AF267" s="523"/>
      <c r="AG267" s="523"/>
      <c r="AH267" s="524"/>
    </row>
    <row r="268" spans="29:34" x14ac:dyDescent="0.25">
      <c r="AC268" s="346"/>
      <c r="AD268" s="523"/>
      <c r="AE268" s="523"/>
      <c r="AF268" s="523"/>
      <c r="AG268" s="523"/>
      <c r="AH268" s="524"/>
    </row>
    <row r="269" spans="29:34" x14ac:dyDescent="0.25">
      <c r="AC269" s="346"/>
      <c r="AD269" s="523"/>
      <c r="AE269" s="523"/>
      <c r="AF269" s="523"/>
      <c r="AG269" s="523"/>
      <c r="AH269" s="524"/>
    </row>
    <row r="270" spans="29:34" x14ac:dyDescent="0.25">
      <c r="AC270" s="346"/>
      <c r="AD270" s="523"/>
      <c r="AE270" s="523"/>
      <c r="AF270" s="523"/>
      <c r="AG270" s="523"/>
      <c r="AH270" s="524"/>
    </row>
    <row r="271" spans="29:34" x14ac:dyDescent="0.25">
      <c r="AC271" s="346"/>
      <c r="AD271" s="523"/>
      <c r="AE271" s="523"/>
      <c r="AF271" s="523"/>
      <c r="AG271" s="523"/>
      <c r="AH271" s="524"/>
    </row>
    <row r="272" spans="29:34" x14ac:dyDescent="0.25">
      <c r="AC272" s="346"/>
      <c r="AD272" s="523"/>
      <c r="AE272" s="523"/>
      <c r="AF272" s="523"/>
      <c r="AG272" s="523"/>
      <c r="AH272" s="524"/>
    </row>
    <row r="273" spans="29:34" x14ac:dyDescent="0.25">
      <c r="AC273" s="346"/>
      <c r="AD273" s="523"/>
      <c r="AE273" s="523"/>
      <c r="AF273" s="523"/>
      <c r="AG273" s="523"/>
      <c r="AH273" s="524"/>
    </row>
    <row r="274" spans="29:34" x14ac:dyDescent="0.25">
      <c r="AC274" s="346"/>
      <c r="AD274" s="523"/>
      <c r="AE274" s="523"/>
      <c r="AF274" s="523"/>
      <c r="AG274" s="523"/>
      <c r="AH274" s="524"/>
    </row>
    <row r="275" spans="29:34" x14ac:dyDescent="0.25">
      <c r="AC275" s="346"/>
      <c r="AD275" s="523"/>
      <c r="AE275" s="523"/>
      <c r="AF275" s="523"/>
      <c r="AG275" s="523"/>
      <c r="AH275" s="524"/>
    </row>
    <row r="276" spans="29:34" x14ac:dyDescent="0.25">
      <c r="AC276" s="346"/>
      <c r="AD276" s="523"/>
      <c r="AE276" s="523"/>
      <c r="AF276" s="523"/>
      <c r="AG276" s="523"/>
      <c r="AH276" s="524"/>
    </row>
    <row r="277" spans="29:34" x14ac:dyDescent="0.25">
      <c r="AC277" s="346"/>
      <c r="AD277" s="523"/>
      <c r="AE277" s="523"/>
      <c r="AF277" s="523"/>
      <c r="AG277" s="523"/>
      <c r="AH277" s="524"/>
    </row>
    <row r="278" spans="29:34" x14ac:dyDescent="0.25">
      <c r="AC278" s="346"/>
      <c r="AD278" s="523"/>
      <c r="AE278" s="523"/>
      <c r="AF278" s="523"/>
      <c r="AG278" s="523"/>
      <c r="AH278" s="524"/>
    </row>
    <row r="279" spans="29:34" x14ac:dyDescent="0.25">
      <c r="AC279" s="346"/>
      <c r="AD279" s="523"/>
      <c r="AE279" s="523"/>
      <c r="AF279" s="523"/>
      <c r="AG279" s="523"/>
      <c r="AH279" s="524"/>
    </row>
    <row r="280" spans="29:34" x14ac:dyDescent="0.25">
      <c r="AC280" s="346"/>
      <c r="AD280" s="523"/>
      <c r="AE280" s="523"/>
      <c r="AF280" s="523"/>
      <c r="AG280" s="523"/>
      <c r="AH280" s="524"/>
    </row>
    <row r="281" spans="29:34" x14ac:dyDescent="0.25">
      <c r="AC281" s="346"/>
      <c r="AD281" s="523"/>
      <c r="AE281" s="523"/>
      <c r="AF281" s="523"/>
      <c r="AG281" s="523"/>
      <c r="AH281" s="524"/>
    </row>
    <row r="282" spans="29:34" x14ac:dyDescent="0.25">
      <c r="AC282" s="346"/>
      <c r="AD282" s="523"/>
      <c r="AE282" s="523"/>
      <c r="AF282" s="523"/>
      <c r="AG282" s="523"/>
      <c r="AH282" s="524"/>
    </row>
    <row r="283" spans="29:34" x14ac:dyDescent="0.25">
      <c r="AC283" s="346"/>
      <c r="AD283" s="523"/>
      <c r="AE283" s="523"/>
      <c r="AF283" s="523"/>
      <c r="AG283" s="523"/>
      <c r="AH283" s="524"/>
    </row>
    <row r="284" spans="29:34" x14ac:dyDescent="0.25">
      <c r="AC284" s="346"/>
      <c r="AD284" s="523"/>
      <c r="AE284" s="523"/>
      <c r="AF284" s="523"/>
      <c r="AG284" s="523"/>
      <c r="AH284" s="524"/>
    </row>
    <row r="285" spans="29:34" x14ac:dyDescent="0.25">
      <c r="AC285" s="346"/>
      <c r="AD285" s="523"/>
      <c r="AE285" s="523"/>
      <c r="AF285" s="523"/>
      <c r="AG285" s="523"/>
      <c r="AH285" s="524"/>
    </row>
    <row r="286" spans="29:34" x14ac:dyDescent="0.25">
      <c r="AC286" s="346"/>
      <c r="AD286" s="523"/>
      <c r="AE286" s="523"/>
      <c r="AF286" s="523"/>
      <c r="AG286" s="523"/>
      <c r="AH286" s="524"/>
    </row>
    <row r="287" spans="29:34" x14ac:dyDescent="0.25">
      <c r="AC287" s="346"/>
      <c r="AD287" s="523"/>
      <c r="AE287" s="523"/>
      <c r="AF287" s="523"/>
      <c r="AG287" s="523"/>
      <c r="AH287" s="524"/>
    </row>
    <row r="288" spans="29:34" x14ac:dyDescent="0.25">
      <c r="AC288" s="346"/>
      <c r="AD288" s="523"/>
      <c r="AE288" s="523"/>
      <c r="AF288" s="523"/>
      <c r="AG288" s="523"/>
      <c r="AH288" s="524"/>
    </row>
    <row r="289" spans="29:34" x14ac:dyDescent="0.25">
      <c r="AC289" s="346"/>
      <c r="AD289" s="523"/>
      <c r="AE289" s="523"/>
      <c r="AF289" s="523"/>
      <c r="AG289" s="523"/>
      <c r="AH289" s="524"/>
    </row>
    <row r="290" spans="29:34" x14ac:dyDescent="0.25">
      <c r="AC290" s="346"/>
      <c r="AD290" s="523"/>
      <c r="AE290" s="523"/>
      <c r="AF290" s="523"/>
      <c r="AG290" s="523"/>
      <c r="AH290" s="524"/>
    </row>
    <row r="291" spans="29:34" x14ac:dyDescent="0.25">
      <c r="AC291" s="346"/>
      <c r="AD291" s="523"/>
      <c r="AE291" s="523"/>
      <c r="AF291" s="523"/>
      <c r="AG291" s="523"/>
      <c r="AH291" s="524"/>
    </row>
    <row r="292" spans="29:34" x14ac:dyDescent="0.25">
      <c r="AC292" s="346"/>
      <c r="AD292" s="523"/>
      <c r="AE292" s="523"/>
      <c r="AF292" s="523"/>
      <c r="AG292" s="523"/>
      <c r="AH292" s="524"/>
    </row>
    <row r="293" spans="29:34" x14ac:dyDescent="0.25">
      <c r="AC293" s="346"/>
      <c r="AD293" s="523"/>
      <c r="AE293" s="523"/>
      <c r="AF293" s="523"/>
      <c r="AG293" s="523"/>
      <c r="AH293" s="524"/>
    </row>
    <row r="294" spans="29:34" x14ac:dyDescent="0.25">
      <c r="AC294" s="346"/>
      <c r="AD294" s="523"/>
      <c r="AE294" s="523"/>
      <c r="AF294" s="523"/>
      <c r="AG294" s="523"/>
      <c r="AH294" s="524"/>
    </row>
    <row r="295" spans="29:34" x14ac:dyDescent="0.25">
      <c r="AC295" s="346"/>
      <c r="AD295" s="523"/>
      <c r="AE295" s="523"/>
      <c r="AF295" s="523"/>
      <c r="AG295" s="523"/>
      <c r="AH295" s="524"/>
    </row>
    <row r="296" spans="29:34" x14ac:dyDescent="0.25">
      <c r="AC296" s="346"/>
      <c r="AD296" s="523"/>
      <c r="AE296" s="523"/>
      <c r="AF296" s="523"/>
      <c r="AG296" s="523"/>
      <c r="AH296" s="524"/>
    </row>
    <row r="297" spans="29:34" x14ac:dyDescent="0.25">
      <c r="AC297" s="346"/>
      <c r="AD297" s="523"/>
      <c r="AE297" s="523"/>
      <c r="AF297" s="523"/>
      <c r="AG297" s="523"/>
      <c r="AH297" s="524"/>
    </row>
    <row r="298" spans="29:34" x14ac:dyDescent="0.25">
      <c r="AC298" s="346"/>
      <c r="AD298" s="523"/>
      <c r="AE298" s="523"/>
      <c r="AF298" s="523"/>
      <c r="AG298" s="523"/>
      <c r="AH298" s="524"/>
    </row>
    <row r="299" spans="29:34" x14ac:dyDescent="0.25">
      <c r="AC299" s="346"/>
      <c r="AD299" s="352"/>
      <c r="AE299" s="352"/>
      <c r="AF299" s="352"/>
      <c r="AG299" s="352"/>
      <c r="AH299" s="524"/>
    </row>
    <row r="300" spans="29:34" x14ac:dyDescent="0.25">
      <c r="AC300" s="346"/>
      <c r="AD300" s="352"/>
      <c r="AE300" s="352"/>
      <c r="AF300" s="352"/>
      <c r="AG300" s="352"/>
      <c r="AH300" s="524"/>
    </row>
    <row r="301" spans="29:34" x14ac:dyDescent="0.25">
      <c r="AC301" s="346"/>
      <c r="AD301" s="352"/>
      <c r="AE301" s="352"/>
      <c r="AF301" s="352"/>
      <c r="AG301" s="352"/>
      <c r="AH301" s="524"/>
    </row>
    <row r="302" spans="29:34" x14ac:dyDescent="0.25">
      <c r="AC302" s="346"/>
      <c r="AD302" s="352"/>
      <c r="AE302" s="352"/>
      <c r="AF302" s="352"/>
      <c r="AG302" s="352"/>
      <c r="AH302" s="524"/>
    </row>
    <row r="303" spans="29:34" x14ac:dyDescent="0.25">
      <c r="AC303" s="346"/>
      <c r="AD303" s="352"/>
      <c r="AE303" s="352"/>
      <c r="AF303" s="352"/>
      <c r="AG303" s="352"/>
      <c r="AH303" s="524"/>
    </row>
    <row r="304" spans="29:34" x14ac:dyDescent="0.25">
      <c r="AC304" s="346"/>
      <c r="AD304" s="352"/>
      <c r="AE304" s="352"/>
      <c r="AF304" s="352"/>
      <c r="AG304" s="352"/>
      <c r="AH304" s="524"/>
    </row>
    <row r="305" spans="29:34" x14ac:dyDescent="0.25">
      <c r="AC305" s="346"/>
      <c r="AD305" s="352"/>
      <c r="AE305" s="352"/>
      <c r="AF305" s="352"/>
      <c r="AG305" s="352"/>
      <c r="AH305" s="524"/>
    </row>
    <row r="306" spans="29:34" x14ac:dyDescent="0.25">
      <c r="AC306" s="346"/>
      <c r="AD306" s="352"/>
      <c r="AE306" s="352"/>
      <c r="AF306" s="352"/>
      <c r="AG306" s="352"/>
      <c r="AH306" s="524"/>
    </row>
    <row r="307" spans="29:34" x14ac:dyDescent="0.25">
      <c r="AC307" s="346"/>
      <c r="AD307" s="352"/>
      <c r="AE307" s="352"/>
      <c r="AF307" s="352"/>
      <c r="AG307" s="352"/>
      <c r="AH307" s="524"/>
    </row>
    <row r="308" spans="29:34" x14ac:dyDescent="0.25">
      <c r="AC308" s="346"/>
      <c r="AD308" s="352"/>
      <c r="AE308" s="352"/>
      <c r="AF308" s="352"/>
      <c r="AG308" s="352"/>
      <c r="AH308" s="524"/>
    </row>
    <row r="309" spans="29:34" x14ac:dyDescent="0.25">
      <c r="AC309" s="346"/>
      <c r="AD309" s="352"/>
      <c r="AE309" s="352"/>
      <c r="AF309" s="352"/>
      <c r="AG309" s="352"/>
      <c r="AH309" s="524"/>
    </row>
    <row r="310" spans="29:34" x14ac:dyDescent="0.25">
      <c r="AC310" s="346"/>
      <c r="AD310" s="352"/>
      <c r="AE310" s="352"/>
      <c r="AF310" s="352"/>
      <c r="AG310" s="352"/>
      <c r="AH310" s="524"/>
    </row>
    <row r="311" spans="29:34" x14ac:dyDescent="0.25">
      <c r="AC311" s="346"/>
      <c r="AD311" s="352"/>
      <c r="AE311" s="352"/>
      <c r="AF311" s="352"/>
      <c r="AG311" s="352"/>
      <c r="AH311" s="524"/>
    </row>
    <row r="312" spans="29:34" x14ac:dyDescent="0.25">
      <c r="AC312" s="346"/>
      <c r="AD312" s="352"/>
      <c r="AE312" s="352"/>
      <c r="AF312" s="352"/>
      <c r="AG312" s="352"/>
      <c r="AH312" s="524"/>
    </row>
    <row r="313" spans="29:34" x14ac:dyDescent="0.25">
      <c r="AC313" s="346"/>
      <c r="AD313" s="352"/>
      <c r="AE313" s="352"/>
      <c r="AF313" s="352"/>
      <c r="AG313" s="352"/>
      <c r="AH313" s="524"/>
    </row>
    <row r="314" spans="29:34" x14ac:dyDescent="0.25">
      <c r="AC314" s="346"/>
      <c r="AD314" s="352"/>
      <c r="AE314" s="352"/>
      <c r="AF314" s="352"/>
      <c r="AG314" s="352"/>
      <c r="AH314" s="524"/>
    </row>
    <row r="315" spans="29:34" x14ac:dyDescent="0.25">
      <c r="AC315" s="346"/>
      <c r="AD315" s="352"/>
      <c r="AE315" s="352"/>
      <c r="AF315" s="352"/>
      <c r="AG315" s="352"/>
      <c r="AH315" s="524"/>
    </row>
    <row r="316" spans="29:34" x14ac:dyDescent="0.25">
      <c r="AC316" s="346"/>
      <c r="AD316" s="352"/>
      <c r="AE316" s="352"/>
      <c r="AF316" s="352"/>
      <c r="AG316" s="352"/>
      <c r="AH316" s="524"/>
    </row>
    <row r="317" spans="29:34" x14ac:dyDescent="0.25">
      <c r="AC317" s="346"/>
      <c r="AD317" s="352"/>
      <c r="AE317" s="352"/>
      <c r="AF317" s="352"/>
      <c r="AG317" s="352"/>
      <c r="AH317" s="524"/>
    </row>
    <row r="318" spans="29:34" x14ac:dyDescent="0.25">
      <c r="AC318" s="346"/>
      <c r="AD318" s="352"/>
      <c r="AE318" s="352"/>
      <c r="AF318" s="352"/>
      <c r="AG318" s="352"/>
      <c r="AH318" s="524"/>
    </row>
    <row r="319" spans="29:34" x14ac:dyDescent="0.25">
      <c r="AC319" s="346"/>
      <c r="AD319" s="352"/>
      <c r="AE319" s="352"/>
      <c r="AF319" s="352"/>
      <c r="AG319" s="352"/>
      <c r="AH319" s="524"/>
    </row>
    <row r="320" spans="29:34" x14ac:dyDescent="0.25">
      <c r="AC320" s="346"/>
      <c r="AD320" s="352"/>
      <c r="AE320" s="352"/>
      <c r="AF320" s="352"/>
      <c r="AG320" s="352"/>
      <c r="AH320" s="524"/>
    </row>
    <row r="321" spans="29:34" x14ac:dyDescent="0.25">
      <c r="AC321" s="346"/>
      <c r="AD321" s="352"/>
      <c r="AE321" s="352"/>
      <c r="AF321" s="352"/>
      <c r="AG321" s="352"/>
      <c r="AH321" s="524"/>
    </row>
    <row r="322" spans="29:34" x14ac:dyDescent="0.25">
      <c r="AC322" s="346"/>
      <c r="AD322" s="352"/>
      <c r="AE322" s="352"/>
      <c r="AF322" s="352"/>
      <c r="AG322" s="352"/>
      <c r="AH322" s="524"/>
    </row>
    <row r="323" spans="29:34" x14ac:dyDescent="0.25">
      <c r="AC323" s="346"/>
      <c r="AD323" s="352"/>
      <c r="AE323" s="352"/>
      <c r="AF323" s="352"/>
      <c r="AG323" s="352"/>
      <c r="AH323" s="524"/>
    </row>
    <row r="324" spans="29:34" x14ac:dyDescent="0.25">
      <c r="AC324" s="346"/>
      <c r="AD324" s="352"/>
      <c r="AE324" s="352"/>
      <c r="AF324" s="352"/>
      <c r="AG324" s="352"/>
      <c r="AH324" s="524"/>
    </row>
    <row r="325" spans="29:34" x14ac:dyDescent="0.25">
      <c r="AC325" s="346"/>
      <c r="AD325" s="352"/>
      <c r="AE325" s="352"/>
      <c r="AF325" s="352"/>
      <c r="AG325" s="352"/>
      <c r="AH325" s="524"/>
    </row>
    <row r="326" spans="29:34" x14ac:dyDescent="0.25">
      <c r="AC326" s="346"/>
      <c r="AD326" s="352"/>
      <c r="AE326" s="352"/>
      <c r="AF326" s="352"/>
      <c r="AG326" s="352"/>
      <c r="AH326" s="524"/>
    </row>
    <row r="327" spans="29:34" x14ac:dyDescent="0.25">
      <c r="AC327" s="346"/>
      <c r="AD327" s="352"/>
      <c r="AE327" s="352"/>
      <c r="AF327" s="352"/>
      <c r="AG327" s="352"/>
      <c r="AH327" s="524"/>
    </row>
    <row r="328" spans="29:34" x14ac:dyDescent="0.25">
      <c r="AC328" s="346"/>
      <c r="AD328" s="352"/>
      <c r="AE328" s="352"/>
      <c r="AF328" s="352"/>
      <c r="AG328" s="352"/>
      <c r="AH328" s="524"/>
    </row>
    <row r="329" spans="29:34" x14ac:dyDescent="0.25">
      <c r="AC329" s="346"/>
      <c r="AD329" s="352"/>
      <c r="AE329" s="352"/>
      <c r="AF329" s="352"/>
      <c r="AG329" s="352"/>
      <c r="AH329" s="524"/>
    </row>
    <row r="330" spans="29:34" x14ac:dyDescent="0.25">
      <c r="AC330" s="346"/>
      <c r="AD330" s="352"/>
      <c r="AE330" s="352"/>
      <c r="AF330" s="352"/>
      <c r="AG330" s="352"/>
      <c r="AH330" s="524"/>
    </row>
    <row r="331" spans="29:34" x14ac:dyDescent="0.25">
      <c r="AC331" s="346"/>
      <c r="AD331" s="352"/>
      <c r="AE331" s="352"/>
      <c r="AF331" s="352"/>
      <c r="AG331" s="352"/>
      <c r="AH331" s="524"/>
    </row>
    <row r="332" spans="29:34" x14ac:dyDescent="0.25">
      <c r="AC332" s="346"/>
      <c r="AD332" s="352"/>
      <c r="AE332" s="352"/>
      <c r="AF332" s="352"/>
      <c r="AG332" s="352"/>
      <c r="AH332" s="524"/>
    </row>
    <row r="333" spans="29:34" x14ac:dyDescent="0.25">
      <c r="AC333" s="346"/>
      <c r="AD333" s="352"/>
      <c r="AE333" s="352"/>
      <c r="AF333" s="352"/>
      <c r="AG333" s="352"/>
      <c r="AH333" s="524"/>
    </row>
    <row r="334" spans="29:34" x14ac:dyDescent="0.25">
      <c r="AC334" s="346"/>
      <c r="AD334" s="352"/>
      <c r="AE334" s="352"/>
      <c r="AF334" s="352"/>
      <c r="AG334" s="352"/>
      <c r="AH334" s="524"/>
    </row>
    <row r="335" spans="29:34" x14ac:dyDescent="0.25">
      <c r="AC335" s="346"/>
      <c r="AD335" s="352"/>
      <c r="AE335" s="352"/>
      <c r="AF335" s="352"/>
      <c r="AG335" s="352"/>
      <c r="AH335" s="524"/>
    </row>
    <row r="336" spans="29:34" x14ac:dyDescent="0.25">
      <c r="AC336" s="346"/>
      <c r="AD336" s="352"/>
      <c r="AE336" s="352"/>
      <c r="AF336" s="352"/>
      <c r="AG336" s="352"/>
      <c r="AH336" s="524"/>
    </row>
    <row r="337" spans="29:34" x14ac:dyDescent="0.25">
      <c r="AC337" s="346"/>
      <c r="AD337" s="352"/>
      <c r="AE337" s="352"/>
      <c r="AF337" s="352"/>
      <c r="AG337" s="352"/>
      <c r="AH337" s="524"/>
    </row>
    <row r="338" spans="29:34" x14ac:dyDescent="0.25">
      <c r="AC338" s="346"/>
      <c r="AD338" s="352"/>
      <c r="AE338" s="352"/>
      <c r="AF338" s="352"/>
      <c r="AG338" s="352"/>
      <c r="AH338" s="524"/>
    </row>
    <row r="339" spans="29:34" x14ac:dyDescent="0.25">
      <c r="AC339" s="346"/>
      <c r="AD339" s="352"/>
      <c r="AE339" s="352"/>
      <c r="AF339" s="352"/>
      <c r="AG339" s="352"/>
      <c r="AH339" s="524"/>
    </row>
    <row r="340" spans="29:34" x14ac:dyDescent="0.25">
      <c r="AC340" s="346"/>
      <c r="AD340" s="352"/>
      <c r="AE340" s="352"/>
      <c r="AF340" s="352"/>
      <c r="AG340" s="352"/>
      <c r="AH340" s="524"/>
    </row>
    <row r="341" spans="29:34" x14ac:dyDescent="0.25">
      <c r="AC341" s="346"/>
      <c r="AD341" s="352"/>
      <c r="AE341" s="352"/>
      <c r="AF341" s="352"/>
      <c r="AG341" s="352"/>
      <c r="AH341" s="524"/>
    </row>
    <row r="342" spans="29:34" x14ac:dyDescent="0.25">
      <c r="AC342" s="346"/>
      <c r="AD342" s="352"/>
      <c r="AE342" s="352"/>
      <c r="AF342" s="352"/>
      <c r="AG342" s="352"/>
      <c r="AH342" s="524"/>
    </row>
    <row r="343" spans="29:34" x14ac:dyDescent="0.25">
      <c r="AC343" s="346"/>
      <c r="AD343" s="352"/>
      <c r="AE343" s="352"/>
      <c r="AF343" s="352"/>
      <c r="AG343" s="352"/>
      <c r="AH343" s="524"/>
    </row>
    <row r="344" spans="29:34" x14ac:dyDescent="0.25">
      <c r="AD344" s="337"/>
      <c r="AE344" s="337"/>
      <c r="AF344" s="337"/>
      <c r="AG344" s="337"/>
      <c r="AH344" s="524"/>
    </row>
    <row r="345" spans="29:34" x14ac:dyDescent="0.25">
      <c r="AD345" s="337"/>
      <c r="AE345" s="337"/>
      <c r="AF345" s="337"/>
      <c r="AG345" s="337"/>
      <c r="AH345" s="524"/>
    </row>
    <row r="346" spans="29:34" x14ac:dyDescent="0.25">
      <c r="AD346" s="337"/>
      <c r="AE346" s="337"/>
      <c r="AF346" s="337"/>
      <c r="AG346" s="337"/>
      <c r="AH346" s="524"/>
    </row>
    <row r="347" spans="29:34" x14ac:dyDescent="0.25">
      <c r="AD347" s="337"/>
      <c r="AE347" s="337"/>
      <c r="AF347" s="337"/>
      <c r="AG347" s="337"/>
      <c r="AH347" s="524"/>
    </row>
    <row r="348" spans="29:34" x14ac:dyDescent="0.25">
      <c r="AD348" s="337"/>
      <c r="AE348" s="337"/>
      <c r="AF348" s="337"/>
      <c r="AG348" s="337"/>
      <c r="AH348" s="524"/>
    </row>
    <row r="349" spans="29:34" x14ac:dyDescent="0.25">
      <c r="AD349" s="337"/>
      <c r="AE349" s="337"/>
      <c r="AF349" s="337"/>
      <c r="AG349" s="337"/>
      <c r="AH349" s="524"/>
    </row>
    <row r="350" spans="29:34" x14ac:dyDescent="0.25">
      <c r="AD350" s="337"/>
      <c r="AE350" s="337"/>
      <c r="AF350" s="337"/>
      <c r="AG350" s="337"/>
      <c r="AH350" s="524"/>
    </row>
    <row r="351" spans="29:34" x14ac:dyDescent="0.25">
      <c r="AD351" s="337"/>
      <c r="AE351" s="337"/>
      <c r="AF351" s="337"/>
      <c r="AG351" s="337"/>
      <c r="AH351" s="524"/>
    </row>
    <row r="352" spans="29:34" x14ac:dyDescent="0.25">
      <c r="AD352" s="337"/>
      <c r="AE352" s="337"/>
      <c r="AF352" s="337"/>
      <c r="AG352" s="337"/>
      <c r="AH352" s="524"/>
    </row>
    <row r="353" spans="30:34" x14ac:dyDescent="0.25">
      <c r="AD353" s="337"/>
      <c r="AE353" s="337"/>
      <c r="AF353" s="337"/>
      <c r="AG353" s="337"/>
      <c r="AH353" s="524"/>
    </row>
    <row r="354" spans="30:34" x14ac:dyDescent="0.25">
      <c r="AD354" s="337"/>
      <c r="AE354" s="337"/>
      <c r="AF354" s="337"/>
      <c r="AG354" s="337"/>
      <c r="AH354" s="524"/>
    </row>
    <row r="355" spans="30:34" x14ac:dyDescent="0.25">
      <c r="AD355" s="337"/>
      <c r="AE355" s="337"/>
      <c r="AF355" s="337"/>
      <c r="AG355" s="337"/>
      <c r="AH355" s="524"/>
    </row>
    <row r="356" spans="30:34" x14ac:dyDescent="0.25">
      <c r="AD356" s="337"/>
      <c r="AE356" s="337"/>
      <c r="AF356" s="337"/>
      <c r="AG356" s="337"/>
      <c r="AH356" s="524"/>
    </row>
    <row r="357" spans="30:34" x14ac:dyDescent="0.25">
      <c r="AD357" s="337"/>
      <c r="AE357" s="337"/>
      <c r="AF357" s="337"/>
      <c r="AG357" s="337"/>
      <c r="AH357" s="524"/>
    </row>
    <row r="358" spans="30:34" x14ac:dyDescent="0.25">
      <c r="AD358" s="337"/>
      <c r="AE358" s="337"/>
      <c r="AF358" s="337"/>
      <c r="AG358" s="337"/>
      <c r="AH358" s="524"/>
    </row>
    <row r="359" spans="30:34" x14ac:dyDescent="0.25">
      <c r="AD359" s="337"/>
      <c r="AE359" s="337"/>
      <c r="AF359" s="337"/>
      <c r="AG359" s="337"/>
      <c r="AH359" s="524"/>
    </row>
    <row r="360" spans="30:34" x14ac:dyDescent="0.25">
      <c r="AD360" s="337"/>
      <c r="AE360" s="337"/>
      <c r="AF360" s="337"/>
      <c r="AG360" s="337"/>
      <c r="AH360" s="524"/>
    </row>
    <row r="361" spans="30:34" x14ac:dyDescent="0.25">
      <c r="AD361" s="337"/>
      <c r="AE361" s="337"/>
      <c r="AF361" s="337"/>
      <c r="AG361" s="337"/>
      <c r="AH361" s="524"/>
    </row>
    <row r="362" spans="30:34" x14ac:dyDescent="0.25">
      <c r="AD362" s="337"/>
      <c r="AE362" s="337"/>
      <c r="AF362" s="337"/>
      <c r="AG362" s="337"/>
      <c r="AH362" s="524"/>
    </row>
    <row r="363" spans="30:34" x14ac:dyDescent="0.25">
      <c r="AD363" s="337"/>
      <c r="AE363" s="337"/>
      <c r="AF363" s="337"/>
      <c r="AG363" s="337"/>
      <c r="AH363" s="524"/>
    </row>
    <row r="364" spans="30:34" x14ac:dyDescent="0.25">
      <c r="AD364" s="337"/>
      <c r="AE364" s="337"/>
      <c r="AF364" s="337"/>
      <c r="AG364" s="337"/>
      <c r="AH364" s="524"/>
    </row>
    <row r="365" spans="30:34" x14ac:dyDescent="0.25">
      <c r="AD365" s="337"/>
      <c r="AE365" s="337"/>
      <c r="AF365" s="337"/>
      <c r="AG365" s="337"/>
      <c r="AH365" s="524"/>
    </row>
    <row r="366" spans="30:34" x14ac:dyDescent="0.25">
      <c r="AD366" s="337"/>
      <c r="AE366" s="337"/>
      <c r="AF366" s="337"/>
      <c r="AG366" s="337"/>
      <c r="AH366" s="524"/>
    </row>
    <row r="367" spans="30:34" x14ac:dyDescent="0.25">
      <c r="AD367" s="337"/>
      <c r="AE367" s="337"/>
      <c r="AF367" s="337"/>
      <c r="AG367" s="337"/>
      <c r="AH367" s="524"/>
    </row>
    <row r="368" spans="30:34" x14ac:dyDescent="0.25">
      <c r="AD368" s="337"/>
      <c r="AE368" s="337"/>
      <c r="AF368" s="337"/>
      <c r="AG368" s="337"/>
      <c r="AH368" s="524"/>
    </row>
    <row r="369" spans="30:34" x14ac:dyDescent="0.25">
      <c r="AD369" s="337"/>
      <c r="AE369" s="337"/>
      <c r="AF369" s="337"/>
      <c r="AG369" s="337"/>
      <c r="AH369" s="524"/>
    </row>
    <row r="370" spans="30:34" x14ac:dyDescent="0.25">
      <c r="AD370" s="337"/>
      <c r="AE370" s="337"/>
      <c r="AF370" s="337"/>
      <c r="AG370" s="337"/>
      <c r="AH370" s="524"/>
    </row>
    <row r="371" spans="30:34" x14ac:dyDescent="0.25">
      <c r="AD371" s="337"/>
      <c r="AE371" s="337"/>
      <c r="AF371" s="337"/>
      <c r="AG371" s="337"/>
      <c r="AH371" s="524"/>
    </row>
    <row r="372" spans="30:34" x14ac:dyDescent="0.25">
      <c r="AD372" s="337"/>
      <c r="AE372" s="337"/>
      <c r="AF372" s="337"/>
      <c r="AG372" s="337"/>
      <c r="AH372" s="524"/>
    </row>
    <row r="373" spans="30:34" x14ac:dyDescent="0.25">
      <c r="AD373" s="337"/>
      <c r="AE373" s="337"/>
      <c r="AF373" s="337"/>
      <c r="AG373" s="337"/>
      <c r="AH373" s="524"/>
    </row>
    <row r="374" spans="30:34" x14ac:dyDescent="0.25">
      <c r="AD374" s="337"/>
      <c r="AE374" s="337"/>
      <c r="AF374" s="337"/>
      <c r="AG374" s="337"/>
      <c r="AH374" s="524"/>
    </row>
    <row r="375" spans="30:34" x14ac:dyDescent="0.25">
      <c r="AD375" s="337"/>
      <c r="AE375" s="337"/>
      <c r="AF375" s="337"/>
      <c r="AG375" s="337"/>
    </row>
    <row r="376" spans="30:34" x14ac:dyDescent="0.25">
      <c r="AD376" s="337"/>
      <c r="AE376" s="337"/>
      <c r="AF376" s="337"/>
      <c r="AG376" s="337"/>
    </row>
    <row r="377" spans="30:34" x14ac:dyDescent="0.25">
      <c r="AD377" s="337"/>
      <c r="AE377" s="337"/>
      <c r="AF377" s="337"/>
      <c r="AG377" s="337"/>
    </row>
    <row r="378" spans="30:34" x14ac:dyDescent="0.25">
      <c r="AD378" s="337"/>
      <c r="AE378" s="337"/>
      <c r="AF378" s="337"/>
      <c r="AG378" s="337"/>
    </row>
    <row r="379" spans="30:34" x14ac:dyDescent="0.25">
      <c r="AD379" s="337"/>
      <c r="AE379" s="337"/>
      <c r="AF379" s="337"/>
      <c r="AG379" s="337"/>
    </row>
    <row r="380" spans="30:34" x14ac:dyDescent="0.25">
      <c r="AD380" s="337"/>
      <c r="AE380" s="337"/>
      <c r="AF380" s="337"/>
      <c r="AG380" s="337"/>
    </row>
    <row r="381" spans="30:34" x14ac:dyDescent="0.25">
      <c r="AD381" s="337"/>
      <c r="AE381" s="337"/>
      <c r="AF381" s="337"/>
      <c r="AG381" s="337"/>
    </row>
    <row r="382" spans="30:34" x14ac:dyDescent="0.25">
      <c r="AD382" s="337"/>
      <c r="AE382" s="337"/>
      <c r="AF382" s="337"/>
      <c r="AG382" s="337"/>
    </row>
    <row r="383" spans="30:34" x14ac:dyDescent="0.25">
      <c r="AD383" s="337"/>
      <c r="AE383" s="337"/>
      <c r="AF383" s="337"/>
      <c r="AG383" s="337"/>
    </row>
    <row r="384" spans="30:34" x14ac:dyDescent="0.25">
      <c r="AD384" s="337"/>
      <c r="AE384" s="337"/>
      <c r="AF384" s="337"/>
      <c r="AG384" s="337"/>
    </row>
    <row r="385" spans="30:33" x14ac:dyDescent="0.25">
      <c r="AD385" s="337"/>
      <c r="AE385" s="337"/>
      <c r="AF385" s="337"/>
      <c r="AG385" s="337"/>
    </row>
    <row r="386" spans="30:33" x14ac:dyDescent="0.25">
      <c r="AD386" s="337"/>
      <c r="AE386" s="337"/>
      <c r="AF386" s="337"/>
      <c r="AG386" s="337"/>
    </row>
    <row r="387" spans="30:33" x14ac:dyDescent="0.25">
      <c r="AD387" s="337"/>
      <c r="AE387" s="337"/>
      <c r="AF387" s="337"/>
      <c r="AG387" s="337"/>
    </row>
    <row r="388" spans="30:33" x14ac:dyDescent="0.25">
      <c r="AD388" s="337"/>
      <c r="AE388" s="337"/>
      <c r="AF388" s="337"/>
      <c r="AG388" s="337"/>
    </row>
    <row r="389" spans="30:33" x14ac:dyDescent="0.25">
      <c r="AD389" s="337"/>
      <c r="AE389" s="337"/>
      <c r="AF389" s="337"/>
      <c r="AG389" s="337"/>
    </row>
    <row r="390" spans="30:33" x14ac:dyDescent="0.25">
      <c r="AD390" s="337"/>
      <c r="AE390" s="337"/>
      <c r="AF390" s="337"/>
      <c r="AG390" s="337"/>
    </row>
    <row r="391" spans="30:33" x14ac:dyDescent="0.25">
      <c r="AD391" s="337"/>
      <c r="AE391" s="337"/>
      <c r="AF391" s="337"/>
      <c r="AG391" s="337"/>
    </row>
    <row r="392" spans="30:33" x14ac:dyDescent="0.25">
      <c r="AD392" s="337"/>
      <c r="AE392" s="337"/>
      <c r="AF392" s="337"/>
      <c r="AG392" s="337"/>
    </row>
    <row r="393" spans="30:33" x14ac:dyDescent="0.25">
      <c r="AD393" s="337"/>
      <c r="AE393" s="337"/>
      <c r="AF393" s="337"/>
      <c r="AG393" s="337"/>
    </row>
    <row r="394" spans="30:33" x14ac:dyDescent="0.25">
      <c r="AD394" s="337"/>
      <c r="AE394" s="337"/>
      <c r="AF394" s="337"/>
      <c r="AG394" s="337"/>
    </row>
    <row r="395" spans="30:33" x14ac:dyDescent="0.25">
      <c r="AD395" s="337"/>
      <c r="AE395" s="337"/>
      <c r="AF395" s="337"/>
      <c r="AG395" s="337"/>
    </row>
    <row r="396" spans="30:33" x14ac:dyDescent="0.25">
      <c r="AD396" s="337"/>
      <c r="AE396" s="337"/>
      <c r="AF396" s="337"/>
      <c r="AG396" s="337"/>
    </row>
    <row r="397" spans="30:33" x14ac:dyDescent="0.25">
      <c r="AD397" s="337"/>
      <c r="AE397" s="337"/>
      <c r="AF397" s="337"/>
      <c r="AG397" s="337"/>
    </row>
    <row r="398" spans="30:33" x14ac:dyDescent="0.25">
      <c r="AD398" s="337"/>
      <c r="AE398" s="337"/>
      <c r="AF398" s="337"/>
      <c r="AG398" s="337"/>
    </row>
    <row r="399" spans="30:33" x14ac:dyDescent="0.25">
      <c r="AD399" s="337"/>
      <c r="AE399" s="337"/>
      <c r="AF399" s="337"/>
      <c r="AG399" s="337"/>
    </row>
    <row r="400" spans="30:33" x14ac:dyDescent="0.25">
      <c r="AD400" s="337"/>
      <c r="AE400" s="337"/>
      <c r="AF400" s="337"/>
      <c r="AG400" s="337"/>
    </row>
    <row r="401" spans="30:33" x14ac:dyDescent="0.25">
      <c r="AD401" s="337"/>
      <c r="AE401" s="337"/>
      <c r="AF401" s="337"/>
      <c r="AG401" s="337"/>
    </row>
    <row r="402" spans="30:33" x14ac:dyDescent="0.25">
      <c r="AD402" s="337"/>
      <c r="AE402" s="337"/>
      <c r="AF402" s="337"/>
      <c r="AG402" s="337"/>
    </row>
    <row r="403" spans="30:33" x14ac:dyDescent="0.25">
      <c r="AD403" s="337"/>
      <c r="AE403" s="337"/>
      <c r="AF403" s="337"/>
      <c r="AG403" s="337"/>
    </row>
    <row r="404" spans="30:33" x14ac:dyDescent="0.25">
      <c r="AD404" s="337"/>
      <c r="AE404" s="337"/>
      <c r="AF404" s="337"/>
      <c r="AG404" s="337"/>
    </row>
    <row r="405" spans="30:33" x14ac:dyDescent="0.25">
      <c r="AD405" s="337"/>
      <c r="AE405" s="337"/>
      <c r="AF405" s="337"/>
      <c r="AG405" s="337"/>
    </row>
    <row r="406" spans="30:33" x14ac:dyDescent="0.25">
      <c r="AD406" s="337"/>
      <c r="AE406" s="337"/>
      <c r="AF406" s="337"/>
      <c r="AG406" s="337"/>
    </row>
    <row r="407" spans="30:33" x14ac:dyDescent="0.25">
      <c r="AD407" s="337"/>
      <c r="AE407" s="337"/>
      <c r="AF407" s="337"/>
      <c r="AG407" s="337"/>
    </row>
    <row r="408" spans="30:33" x14ac:dyDescent="0.25">
      <c r="AD408" s="337"/>
      <c r="AE408" s="337"/>
      <c r="AF408" s="337"/>
      <c r="AG408" s="337"/>
    </row>
    <row r="409" spans="30:33" x14ac:dyDescent="0.25">
      <c r="AD409" s="337"/>
      <c r="AE409" s="337"/>
      <c r="AF409" s="337"/>
      <c r="AG409" s="337"/>
    </row>
    <row r="410" spans="30:33" x14ac:dyDescent="0.25">
      <c r="AD410" s="337"/>
      <c r="AE410" s="337"/>
      <c r="AF410" s="337"/>
      <c r="AG410" s="337"/>
    </row>
    <row r="411" spans="30:33" x14ac:dyDescent="0.25">
      <c r="AD411" s="337"/>
      <c r="AE411" s="337"/>
      <c r="AF411" s="337"/>
      <c r="AG411" s="337"/>
    </row>
    <row r="412" spans="30:33" x14ac:dyDescent="0.25">
      <c r="AD412" s="337"/>
      <c r="AE412" s="337"/>
      <c r="AF412" s="337"/>
      <c r="AG412" s="337"/>
    </row>
    <row r="413" spans="30:33" x14ac:dyDescent="0.25">
      <c r="AD413" s="337"/>
      <c r="AE413" s="337"/>
      <c r="AF413" s="337"/>
      <c r="AG413" s="337"/>
    </row>
    <row r="414" spans="30:33" x14ac:dyDescent="0.25">
      <c r="AD414" s="337"/>
      <c r="AE414" s="337"/>
      <c r="AF414" s="337"/>
      <c r="AG414" s="337"/>
    </row>
    <row r="415" spans="30:33" x14ac:dyDescent="0.25">
      <c r="AD415" s="337"/>
      <c r="AE415" s="337"/>
      <c r="AF415" s="337"/>
      <c r="AG415" s="337"/>
    </row>
    <row r="416" spans="30:33" x14ac:dyDescent="0.25">
      <c r="AD416" s="337"/>
      <c r="AE416" s="337"/>
      <c r="AF416" s="337"/>
      <c r="AG416" s="337"/>
    </row>
    <row r="417" spans="30:33" x14ac:dyDescent="0.25">
      <c r="AD417" s="337"/>
      <c r="AE417" s="337"/>
      <c r="AF417" s="337"/>
      <c r="AG417" s="337"/>
    </row>
    <row r="418" spans="30:33" x14ac:dyDescent="0.25">
      <c r="AD418" s="337"/>
      <c r="AE418" s="337"/>
      <c r="AF418" s="337"/>
      <c r="AG418" s="337"/>
    </row>
    <row r="419" spans="30:33" x14ac:dyDescent="0.25">
      <c r="AD419" s="337"/>
      <c r="AE419" s="337"/>
      <c r="AF419" s="337"/>
      <c r="AG419" s="337"/>
    </row>
    <row r="420" spans="30:33" x14ac:dyDescent="0.25">
      <c r="AD420" s="337"/>
      <c r="AE420" s="337"/>
      <c r="AF420" s="337"/>
      <c r="AG420" s="337"/>
    </row>
    <row r="421" spans="30:33" x14ac:dyDescent="0.25">
      <c r="AD421" s="337"/>
      <c r="AE421" s="337"/>
      <c r="AF421" s="337"/>
      <c r="AG421" s="337"/>
    </row>
    <row r="422" spans="30:33" x14ac:dyDescent="0.25">
      <c r="AD422" s="337"/>
      <c r="AE422" s="337"/>
      <c r="AF422" s="337"/>
      <c r="AG422" s="337"/>
    </row>
    <row r="423" spans="30:33" x14ac:dyDescent="0.25">
      <c r="AD423" s="337"/>
      <c r="AE423" s="337"/>
      <c r="AF423" s="337"/>
      <c r="AG423" s="337"/>
    </row>
    <row r="424" spans="30:33" x14ac:dyDescent="0.25">
      <c r="AD424" s="337"/>
      <c r="AE424" s="337"/>
      <c r="AF424" s="337"/>
      <c r="AG424" s="337"/>
    </row>
    <row r="425" spans="30:33" x14ac:dyDescent="0.25">
      <c r="AD425" s="337"/>
      <c r="AE425" s="337"/>
      <c r="AF425" s="337"/>
      <c r="AG425" s="337"/>
    </row>
    <row r="426" spans="30:33" x14ac:dyDescent="0.25">
      <c r="AD426" s="337"/>
      <c r="AE426" s="337"/>
      <c r="AF426" s="337"/>
      <c r="AG426" s="337"/>
    </row>
    <row r="427" spans="30:33" x14ac:dyDescent="0.25">
      <c r="AD427" s="337"/>
      <c r="AE427" s="337"/>
      <c r="AF427" s="337"/>
      <c r="AG427" s="337"/>
    </row>
    <row r="428" spans="30:33" x14ac:dyDescent="0.25">
      <c r="AD428" s="337"/>
      <c r="AE428" s="337"/>
      <c r="AF428" s="337"/>
      <c r="AG428" s="337"/>
    </row>
    <row r="429" spans="30:33" x14ac:dyDescent="0.25">
      <c r="AD429" s="337"/>
      <c r="AE429" s="337"/>
      <c r="AF429" s="337"/>
      <c r="AG429" s="337"/>
    </row>
    <row r="430" spans="30:33" x14ac:dyDescent="0.25">
      <c r="AD430" s="337"/>
      <c r="AE430" s="337"/>
      <c r="AF430" s="337"/>
      <c r="AG430" s="337"/>
    </row>
    <row r="431" spans="30:33" x14ac:dyDescent="0.25">
      <c r="AD431" s="337"/>
      <c r="AE431" s="337"/>
      <c r="AF431" s="337"/>
      <c r="AG431" s="337"/>
    </row>
    <row r="432" spans="30:33" x14ac:dyDescent="0.25">
      <c r="AD432" s="337"/>
      <c r="AE432" s="337"/>
      <c r="AF432" s="337"/>
      <c r="AG432" s="337"/>
    </row>
    <row r="433" spans="30:33" x14ac:dyDescent="0.25">
      <c r="AD433" s="337"/>
      <c r="AE433" s="337"/>
      <c r="AF433" s="337"/>
      <c r="AG433" s="337"/>
    </row>
    <row r="434" spans="30:33" x14ac:dyDescent="0.25">
      <c r="AD434" s="337"/>
      <c r="AE434" s="337"/>
      <c r="AF434" s="337"/>
      <c r="AG434" s="337"/>
    </row>
    <row r="435" spans="30:33" x14ac:dyDescent="0.25">
      <c r="AD435" s="337"/>
      <c r="AE435" s="337"/>
      <c r="AF435" s="337"/>
      <c r="AG435" s="337"/>
    </row>
    <row r="436" spans="30:33" x14ac:dyDescent="0.25">
      <c r="AD436" s="337"/>
      <c r="AE436" s="337"/>
      <c r="AF436" s="337"/>
      <c r="AG436" s="337"/>
    </row>
    <row r="437" spans="30:33" x14ac:dyDescent="0.25">
      <c r="AD437" s="337"/>
      <c r="AE437" s="337"/>
      <c r="AF437" s="337"/>
      <c r="AG437" s="337"/>
    </row>
    <row r="438" spans="30:33" x14ac:dyDescent="0.25">
      <c r="AD438" s="337"/>
      <c r="AE438" s="337"/>
      <c r="AF438" s="337"/>
      <c r="AG438" s="337"/>
    </row>
    <row r="439" spans="30:33" x14ac:dyDescent="0.25">
      <c r="AD439" s="337"/>
      <c r="AE439" s="337"/>
      <c r="AF439" s="337"/>
      <c r="AG439" s="337"/>
    </row>
    <row r="440" spans="30:33" x14ac:dyDescent="0.25">
      <c r="AD440" s="337"/>
      <c r="AE440" s="337"/>
      <c r="AF440" s="337"/>
      <c r="AG440" s="337"/>
    </row>
    <row r="441" spans="30:33" x14ac:dyDescent="0.25">
      <c r="AD441" s="337"/>
      <c r="AE441" s="337"/>
      <c r="AF441" s="337"/>
      <c r="AG441" s="337"/>
    </row>
    <row r="442" spans="30:33" x14ac:dyDescent="0.25">
      <c r="AD442" s="337"/>
      <c r="AE442" s="337"/>
      <c r="AF442" s="337"/>
      <c r="AG442" s="337"/>
    </row>
    <row r="443" spans="30:33" x14ac:dyDescent="0.25">
      <c r="AD443" s="337"/>
      <c r="AE443" s="337"/>
      <c r="AF443" s="337"/>
      <c r="AG443" s="337"/>
    </row>
    <row r="444" spans="30:33" x14ac:dyDescent="0.25">
      <c r="AD444" s="337"/>
      <c r="AE444" s="337"/>
      <c r="AF444" s="337"/>
      <c r="AG444" s="337"/>
    </row>
    <row r="445" spans="30:33" x14ac:dyDescent="0.25">
      <c r="AD445" s="337"/>
      <c r="AE445" s="337"/>
      <c r="AF445" s="337"/>
      <c r="AG445" s="337"/>
    </row>
    <row r="446" spans="30:33" x14ac:dyDescent="0.25">
      <c r="AD446" s="337"/>
      <c r="AE446" s="337"/>
      <c r="AF446" s="337"/>
      <c r="AG446" s="337"/>
    </row>
    <row r="447" spans="30:33" x14ac:dyDescent="0.25">
      <c r="AD447" s="337"/>
      <c r="AE447" s="337"/>
      <c r="AF447" s="337"/>
      <c r="AG447" s="337"/>
    </row>
    <row r="448" spans="30:33" x14ac:dyDescent="0.25">
      <c r="AD448" s="337"/>
      <c r="AE448" s="337"/>
      <c r="AF448" s="337"/>
      <c r="AG448" s="337"/>
    </row>
    <row r="449" spans="30:33" x14ac:dyDescent="0.25">
      <c r="AD449" s="337"/>
      <c r="AE449" s="337"/>
      <c r="AF449" s="337"/>
      <c r="AG449" s="337"/>
    </row>
    <row r="450" spans="30:33" x14ac:dyDescent="0.25">
      <c r="AD450" s="337"/>
      <c r="AE450" s="337"/>
      <c r="AF450" s="337"/>
      <c r="AG450" s="337"/>
    </row>
    <row r="451" spans="30:33" x14ac:dyDescent="0.25">
      <c r="AD451" s="337"/>
      <c r="AE451" s="337"/>
      <c r="AF451" s="337"/>
      <c r="AG451" s="337"/>
    </row>
    <row r="452" spans="30:33" x14ac:dyDescent="0.25">
      <c r="AD452" s="337"/>
      <c r="AE452" s="337"/>
      <c r="AF452" s="337"/>
      <c r="AG452" s="337"/>
    </row>
    <row r="453" spans="30:33" x14ac:dyDescent="0.25">
      <c r="AD453" s="337"/>
      <c r="AE453" s="337"/>
      <c r="AF453" s="337"/>
      <c r="AG453" s="337"/>
    </row>
    <row r="454" spans="30:33" x14ac:dyDescent="0.25">
      <c r="AD454" s="337"/>
      <c r="AE454" s="337"/>
      <c r="AF454" s="337"/>
      <c r="AG454" s="337"/>
    </row>
    <row r="455" spans="30:33" x14ac:dyDescent="0.25">
      <c r="AD455" s="337"/>
      <c r="AE455" s="337"/>
      <c r="AF455" s="337"/>
      <c r="AG455" s="337"/>
    </row>
    <row r="456" spans="30:33" x14ac:dyDescent="0.25">
      <c r="AD456" s="337"/>
      <c r="AE456" s="337"/>
      <c r="AF456" s="337"/>
      <c r="AG456" s="337"/>
    </row>
    <row r="457" spans="30:33" x14ac:dyDescent="0.25">
      <c r="AD457" s="337"/>
      <c r="AE457" s="337"/>
      <c r="AF457" s="337"/>
      <c r="AG457" s="337"/>
    </row>
    <row r="458" spans="30:33" x14ac:dyDescent="0.25">
      <c r="AD458" s="337"/>
      <c r="AE458" s="337"/>
      <c r="AF458" s="337"/>
      <c r="AG458" s="337"/>
    </row>
    <row r="459" spans="30:33" x14ac:dyDescent="0.25">
      <c r="AD459" s="337"/>
      <c r="AE459" s="337"/>
      <c r="AF459" s="337"/>
      <c r="AG459" s="337"/>
    </row>
    <row r="460" spans="30:33" x14ac:dyDescent="0.25">
      <c r="AD460" s="337"/>
      <c r="AE460" s="337"/>
      <c r="AF460" s="337"/>
      <c r="AG460" s="337"/>
    </row>
    <row r="461" spans="30:33" x14ac:dyDescent="0.25">
      <c r="AD461" s="337"/>
      <c r="AE461" s="337"/>
      <c r="AF461" s="337"/>
      <c r="AG461" s="337"/>
    </row>
    <row r="462" spans="30:33" x14ac:dyDescent="0.25">
      <c r="AD462" s="337"/>
      <c r="AE462" s="337"/>
      <c r="AF462" s="337"/>
      <c r="AG462" s="337"/>
    </row>
    <row r="463" spans="30:33" x14ac:dyDescent="0.25">
      <c r="AD463" s="337"/>
      <c r="AE463" s="337"/>
      <c r="AF463" s="337"/>
      <c r="AG463" s="337"/>
    </row>
    <row r="464" spans="30:33" x14ac:dyDescent="0.25">
      <c r="AD464" s="337"/>
      <c r="AE464" s="337"/>
      <c r="AF464" s="337"/>
      <c r="AG464" s="337"/>
    </row>
    <row r="465" spans="30:33" x14ac:dyDescent="0.25">
      <c r="AD465" s="337"/>
      <c r="AE465" s="337"/>
      <c r="AF465" s="337"/>
      <c r="AG465" s="337"/>
    </row>
    <row r="466" spans="30:33" x14ac:dyDescent="0.25">
      <c r="AD466" s="337"/>
      <c r="AE466" s="337"/>
      <c r="AF466" s="337"/>
      <c r="AG466" s="337"/>
    </row>
    <row r="467" spans="30:33" x14ac:dyDescent="0.25">
      <c r="AD467" s="337"/>
      <c r="AE467" s="337"/>
      <c r="AF467" s="337"/>
      <c r="AG467" s="337"/>
    </row>
    <row r="468" spans="30:33" x14ac:dyDescent="0.25">
      <c r="AD468" s="337"/>
      <c r="AE468" s="337"/>
      <c r="AF468" s="337"/>
      <c r="AG468" s="337"/>
    </row>
    <row r="469" spans="30:33" x14ac:dyDescent="0.25">
      <c r="AD469" s="337"/>
      <c r="AE469" s="337"/>
      <c r="AF469" s="337"/>
      <c r="AG469" s="337"/>
    </row>
    <row r="470" spans="30:33" x14ac:dyDescent="0.25">
      <c r="AD470" s="337"/>
      <c r="AE470" s="337"/>
      <c r="AF470" s="337"/>
      <c r="AG470" s="337"/>
    </row>
    <row r="471" spans="30:33" x14ac:dyDescent="0.25">
      <c r="AD471" s="337"/>
      <c r="AE471" s="337"/>
      <c r="AF471" s="337"/>
      <c r="AG471" s="337"/>
    </row>
    <row r="472" spans="30:33" x14ac:dyDescent="0.25">
      <c r="AD472" s="337"/>
      <c r="AE472" s="337"/>
      <c r="AF472" s="337"/>
      <c r="AG472" s="337"/>
    </row>
    <row r="473" spans="30:33" x14ac:dyDescent="0.25">
      <c r="AD473" s="337"/>
      <c r="AE473" s="337"/>
      <c r="AF473" s="337"/>
      <c r="AG473" s="337"/>
    </row>
    <row r="474" spans="30:33" x14ac:dyDescent="0.25">
      <c r="AD474" s="337"/>
      <c r="AE474" s="337"/>
      <c r="AF474" s="337"/>
      <c r="AG474" s="337"/>
    </row>
    <row r="475" spans="30:33" x14ac:dyDescent="0.25">
      <c r="AD475" s="337"/>
      <c r="AE475" s="337"/>
      <c r="AF475" s="337"/>
      <c r="AG475" s="337"/>
    </row>
    <row r="476" spans="30:33" x14ac:dyDescent="0.25">
      <c r="AD476" s="337"/>
      <c r="AE476" s="337"/>
      <c r="AF476" s="337"/>
      <c r="AG476" s="337"/>
    </row>
    <row r="477" spans="30:33" x14ac:dyDescent="0.25">
      <c r="AD477" s="337"/>
      <c r="AE477" s="337"/>
      <c r="AF477" s="337"/>
      <c r="AG477" s="337"/>
    </row>
    <row r="478" spans="30:33" x14ac:dyDescent="0.25">
      <c r="AD478" s="337"/>
      <c r="AE478" s="337"/>
      <c r="AF478" s="337"/>
      <c r="AG478" s="337"/>
    </row>
    <row r="479" spans="30:33" x14ac:dyDescent="0.25">
      <c r="AD479" s="337"/>
      <c r="AE479" s="337"/>
      <c r="AF479" s="337"/>
      <c r="AG479" s="337"/>
    </row>
    <row r="480" spans="30:33" x14ac:dyDescent="0.25">
      <c r="AD480" s="337"/>
      <c r="AE480" s="337"/>
      <c r="AF480" s="337"/>
      <c r="AG480" s="337"/>
    </row>
    <row r="481" spans="30:33" x14ac:dyDescent="0.25">
      <c r="AD481" s="337"/>
      <c r="AE481" s="337"/>
      <c r="AF481" s="337"/>
      <c r="AG481" s="337"/>
    </row>
    <row r="482" spans="30:33" x14ac:dyDescent="0.25">
      <c r="AD482" s="337"/>
      <c r="AE482" s="337"/>
      <c r="AF482" s="337"/>
      <c r="AG482" s="337"/>
    </row>
    <row r="483" spans="30:33" x14ac:dyDescent="0.25">
      <c r="AD483" s="337"/>
      <c r="AE483" s="337"/>
      <c r="AF483" s="337"/>
      <c r="AG483" s="337"/>
    </row>
    <row r="484" spans="30:33" x14ac:dyDescent="0.25">
      <c r="AD484" s="337"/>
      <c r="AE484" s="337"/>
      <c r="AF484" s="337"/>
      <c r="AG484" s="337"/>
    </row>
    <row r="485" spans="30:33" x14ac:dyDescent="0.25">
      <c r="AD485" s="337"/>
      <c r="AE485" s="337"/>
      <c r="AF485" s="337"/>
      <c r="AG485" s="337"/>
    </row>
    <row r="486" spans="30:33" x14ac:dyDescent="0.25">
      <c r="AD486" s="337"/>
      <c r="AE486" s="337"/>
      <c r="AF486" s="337"/>
      <c r="AG486" s="337"/>
    </row>
    <row r="487" spans="30:33" x14ac:dyDescent="0.25">
      <c r="AD487" s="337"/>
      <c r="AE487" s="337"/>
      <c r="AF487" s="337"/>
      <c r="AG487" s="337"/>
    </row>
    <row r="488" spans="30:33" x14ac:dyDescent="0.25">
      <c r="AD488" s="337"/>
      <c r="AE488" s="337"/>
      <c r="AF488" s="337"/>
      <c r="AG488" s="337"/>
    </row>
    <row r="489" spans="30:33" x14ac:dyDescent="0.25">
      <c r="AD489" s="337"/>
      <c r="AE489" s="337"/>
      <c r="AF489" s="337"/>
      <c r="AG489" s="337"/>
    </row>
    <row r="490" spans="30:33" x14ac:dyDescent="0.25">
      <c r="AD490" s="337"/>
      <c r="AE490" s="337"/>
      <c r="AF490" s="337"/>
      <c r="AG490" s="337"/>
    </row>
    <row r="491" spans="30:33" x14ac:dyDescent="0.25">
      <c r="AD491" s="337"/>
      <c r="AE491" s="337"/>
      <c r="AF491" s="337"/>
      <c r="AG491" s="337"/>
    </row>
    <row r="492" spans="30:33" x14ac:dyDescent="0.25">
      <c r="AD492" s="337"/>
      <c r="AE492" s="337"/>
      <c r="AF492" s="337"/>
      <c r="AG492" s="337"/>
    </row>
    <row r="493" spans="30:33" x14ac:dyDescent="0.25">
      <c r="AD493" s="337"/>
      <c r="AE493" s="337"/>
      <c r="AF493" s="337"/>
      <c r="AG493" s="337"/>
    </row>
    <row r="494" spans="30:33" x14ac:dyDescent="0.25">
      <c r="AD494" s="337"/>
      <c r="AE494" s="337"/>
      <c r="AF494" s="337"/>
      <c r="AG494" s="337"/>
    </row>
    <row r="495" spans="30:33" x14ac:dyDescent="0.25">
      <c r="AD495" s="337"/>
      <c r="AE495" s="337"/>
      <c r="AF495" s="337"/>
      <c r="AG495" s="337"/>
    </row>
    <row r="496" spans="30:33" x14ac:dyDescent="0.25">
      <c r="AD496" s="337"/>
      <c r="AE496" s="337"/>
      <c r="AF496" s="337"/>
      <c r="AG496" s="337"/>
    </row>
    <row r="497" spans="30:33" x14ac:dyDescent="0.25">
      <c r="AD497" s="337"/>
      <c r="AE497" s="337"/>
      <c r="AF497" s="337"/>
      <c r="AG497" s="337"/>
    </row>
    <row r="498" spans="30:33" x14ac:dyDescent="0.25">
      <c r="AD498" s="337"/>
      <c r="AE498" s="337"/>
      <c r="AF498" s="337"/>
      <c r="AG498" s="337"/>
    </row>
    <row r="499" spans="30:33" x14ac:dyDescent="0.25">
      <c r="AD499" s="337"/>
      <c r="AE499" s="337"/>
      <c r="AF499" s="337"/>
      <c r="AG499" s="337"/>
    </row>
    <row r="500" spans="30:33" x14ac:dyDescent="0.25">
      <c r="AD500" s="337"/>
      <c r="AE500" s="337"/>
      <c r="AF500" s="337"/>
      <c r="AG500" s="337"/>
    </row>
    <row r="501" spans="30:33" x14ac:dyDescent="0.25">
      <c r="AD501" s="337"/>
      <c r="AE501" s="337"/>
      <c r="AF501" s="337"/>
      <c r="AG501" s="337"/>
    </row>
  </sheetData>
  <mergeCells count="344">
    <mergeCell ref="B143:F143"/>
    <mergeCell ref="O143:AG143"/>
    <mergeCell ref="O145:AG145"/>
    <mergeCell ref="O149:AG149"/>
    <mergeCell ref="O151:AG151"/>
    <mergeCell ref="B137:F137"/>
    <mergeCell ref="G137:AB137"/>
    <mergeCell ref="AC137:AG137"/>
    <mergeCell ref="B138:F138"/>
    <mergeCell ref="G138:AB138"/>
    <mergeCell ref="AC138:AG138"/>
    <mergeCell ref="B135:F135"/>
    <mergeCell ref="G135:AB135"/>
    <mergeCell ref="AC135:AG135"/>
    <mergeCell ref="B136:F136"/>
    <mergeCell ref="G136:AB136"/>
    <mergeCell ref="AC136:AG136"/>
    <mergeCell ref="B133:F133"/>
    <mergeCell ref="G133:AB133"/>
    <mergeCell ref="AC133:AG133"/>
    <mergeCell ref="B134:F134"/>
    <mergeCell ref="G134:AB134"/>
    <mergeCell ref="AC134:AG134"/>
    <mergeCell ref="B131:F131"/>
    <mergeCell ref="G131:AB131"/>
    <mergeCell ref="AC131:AG131"/>
    <mergeCell ref="B132:F132"/>
    <mergeCell ref="G132:AB132"/>
    <mergeCell ref="AC132:AG132"/>
    <mergeCell ref="B129:F129"/>
    <mergeCell ref="G129:AB129"/>
    <mergeCell ref="AC129:AG129"/>
    <mergeCell ref="B130:F130"/>
    <mergeCell ref="G130:AB130"/>
    <mergeCell ref="AC130:AG130"/>
    <mergeCell ref="B127:F127"/>
    <mergeCell ref="G127:AB127"/>
    <mergeCell ref="AC127:AG127"/>
    <mergeCell ref="B128:F128"/>
    <mergeCell ref="G128:AB128"/>
    <mergeCell ref="AC128:AG128"/>
    <mergeCell ref="B125:F125"/>
    <mergeCell ref="G125:AB125"/>
    <mergeCell ref="AC125:AG125"/>
    <mergeCell ref="B126:F126"/>
    <mergeCell ref="G126:AB126"/>
    <mergeCell ref="AC126:AG126"/>
    <mergeCell ref="B123:F123"/>
    <mergeCell ref="G123:AB123"/>
    <mergeCell ref="AC123:AG123"/>
    <mergeCell ref="B124:F124"/>
    <mergeCell ref="G124:AB124"/>
    <mergeCell ref="AC124:AG124"/>
    <mergeCell ref="B121:F121"/>
    <mergeCell ref="G121:AB121"/>
    <mergeCell ref="AC121:AG121"/>
    <mergeCell ref="B122:F122"/>
    <mergeCell ref="G122:AB122"/>
    <mergeCell ref="AC122:AG122"/>
    <mergeCell ref="B119:F119"/>
    <mergeCell ref="G119:AB119"/>
    <mergeCell ref="AC119:AG119"/>
    <mergeCell ref="B120:F120"/>
    <mergeCell ref="G120:AB120"/>
    <mergeCell ref="AC120:AG120"/>
    <mergeCell ref="B117:F117"/>
    <mergeCell ref="G117:AB117"/>
    <mergeCell ref="AC117:AG117"/>
    <mergeCell ref="B118:F118"/>
    <mergeCell ref="G118:AB118"/>
    <mergeCell ref="AC118:AG118"/>
    <mergeCell ref="B115:F115"/>
    <mergeCell ref="G115:AB115"/>
    <mergeCell ref="AC115:AG115"/>
    <mergeCell ref="B116:F116"/>
    <mergeCell ref="G116:AB116"/>
    <mergeCell ref="AC116:AG116"/>
    <mergeCell ref="B113:F113"/>
    <mergeCell ref="G113:AB113"/>
    <mergeCell ref="AC113:AG113"/>
    <mergeCell ref="B114:F114"/>
    <mergeCell ref="G114:AB114"/>
    <mergeCell ref="AC114:AG114"/>
    <mergeCell ref="B111:F111"/>
    <mergeCell ref="G111:AB111"/>
    <mergeCell ref="AC111:AG111"/>
    <mergeCell ref="B112:F112"/>
    <mergeCell ref="G112:AB112"/>
    <mergeCell ref="AC112:AG112"/>
    <mergeCell ref="B109:F109"/>
    <mergeCell ref="G109:AB109"/>
    <mergeCell ref="AC109:AG109"/>
    <mergeCell ref="B110:F110"/>
    <mergeCell ref="G110:AB110"/>
    <mergeCell ref="AC110:AG110"/>
    <mergeCell ref="B107:F107"/>
    <mergeCell ref="G107:AB107"/>
    <mergeCell ref="AC107:AG107"/>
    <mergeCell ref="B108:F108"/>
    <mergeCell ref="G108:AB108"/>
    <mergeCell ref="AC108:AG108"/>
    <mergeCell ref="B105:F105"/>
    <mergeCell ref="G105:AB105"/>
    <mergeCell ref="AC105:AG105"/>
    <mergeCell ref="B106:F106"/>
    <mergeCell ref="G106:AB106"/>
    <mergeCell ref="AC106:AG106"/>
    <mergeCell ref="B103:F103"/>
    <mergeCell ref="G103:AB103"/>
    <mergeCell ref="AC103:AG103"/>
    <mergeCell ref="B104:F104"/>
    <mergeCell ref="G104:AB104"/>
    <mergeCell ref="AC104:AG104"/>
    <mergeCell ref="B101:F101"/>
    <mergeCell ref="G101:AB101"/>
    <mergeCell ref="AC101:AG101"/>
    <mergeCell ref="B102:F102"/>
    <mergeCell ref="G102:AB102"/>
    <mergeCell ref="AC102:AG102"/>
    <mergeCell ref="B99:F99"/>
    <mergeCell ref="G99:AB99"/>
    <mergeCell ref="AC99:AG99"/>
    <mergeCell ref="B100:F100"/>
    <mergeCell ref="G100:AB100"/>
    <mergeCell ref="AC100:AG100"/>
    <mergeCell ref="B97:F97"/>
    <mergeCell ref="G97:AB97"/>
    <mergeCell ref="AC97:AG97"/>
    <mergeCell ref="B98:F98"/>
    <mergeCell ref="G98:AB98"/>
    <mergeCell ref="AC98:AG98"/>
    <mergeCell ref="B95:F95"/>
    <mergeCell ref="G95:AB95"/>
    <mergeCell ref="AC95:AG95"/>
    <mergeCell ref="B96:F96"/>
    <mergeCell ref="G96:AB96"/>
    <mergeCell ref="AC96:AG96"/>
    <mergeCell ref="B93:F93"/>
    <mergeCell ref="G93:AB93"/>
    <mergeCell ref="AC93:AG93"/>
    <mergeCell ref="B94:F94"/>
    <mergeCell ref="G94:AB94"/>
    <mergeCell ref="AC94:AG94"/>
    <mergeCell ref="B91:F91"/>
    <mergeCell ref="G91:AB91"/>
    <mergeCell ref="AC91:AG91"/>
    <mergeCell ref="B92:F92"/>
    <mergeCell ref="G92:AB92"/>
    <mergeCell ref="AC92:AG92"/>
    <mergeCell ref="B89:F89"/>
    <mergeCell ref="G89:AB89"/>
    <mergeCell ref="AC89:AG89"/>
    <mergeCell ref="B90:F90"/>
    <mergeCell ref="G90:AB90"/>
    <mergeCell ref="AC90:AG90"/>
    <mergeCell ref="B87:F87"/>
    <mergeCell ref="G87:AB87"/>
    <mergeCell ref="AC87:AG87"/>
    <mergeCell ref="B88:F88"/>
    <mergeCell ref="G88:AB88"/>
    <mergeCell ref="AC88:AG88"/>
    <mergeCell ref="B85:F85"/>
    <mergeCell ref="G85:AB85"/>
    <mergeCell ref="AC85:AG85"/>
    <mergeCell ref="B86:F86"/>
    <mergeCell ref="G86:AB86"/>
    <mergeCell ref="AC86:AG86"/>
    <mergeCell ref="B83:F83"/>
    <mergeCell ref="G83:AB83"/>
    <mergeCell ref="AC83:AG83"/>
    <mergeCell ref="B84:F84"/>
    <mergeCell ref="G84:AB84"/>
    <mergeCell ref="AC84:AG84"/>
    <mergeCell ref="B81:F81"/>
    <mergeCell ref="G81:AB81"/>
    <mergeCell ref="AC81:AG81"/>
    <mergeCell ref="B82:F82"/>
    <mergeCell ref="G82:AB82"/>
    <mergeCell ref="AC82:AG82"/>
    <mergeCell ref="B79:F79"/>
    <mergeCell ref="G79:AB79"/>
    <mergeCell ref="AC79:AG79"/>
    <mergeCell ref="B80:F80"/>
    <mergeCell ref="G80:AB80"/>
    <mergeCell ref="AC80:AG80"/>
    <mergeCell ref="B77:F77"/>
    <mergeCell ref="G77:AB77"/>
    <mergeCell ref="AC77:AG77"/>
    <mergeCell ref="B78:F78"/>
    <mergeCell ref="G78:AB78"/>
    <mergeCell ref="AC78:AG78"/>
    <mergeCell ref="B75:F75"/>
    <mergeCell ref="G75:AB75"/>
    <mergeCell ref="AC75:AG75"/>
    <mergeCell ref="B76:F76"/>
    <mergeCell ref="G76:AB76"/>
    <mergeCell ref="AC76:AG76"/>
    <mergeCell ref="B73:F73"/>
    <mergeCell ref="G73:AB73"/>
    <mergeCell ref="AC73:AG73"/>
    <mergeCell ref="B74:F74"/>
    <mergeCell ref="G74:AB74"/>
    <mergeCell ref="AC74:AG74"/>
    <mergeCell ref="B71:F71"/>
    <mergeCell ref="G71:AB71"/>
    <mergeCell ref="AC71:AG71"/>
    <mergeCell ref="B72:F72"/>
    <mergeCell ref="G72:AB72"/>
    <mergeCell ref="AC72:AG72"/>
    <mergeCell ref="B69:F69"/>
    <mergeCell ref="G69:AB69"/>
    <mergeCell ref="AC69:AG69"/>
    <mergeCell ref="B70:F70"/>
    <mergeCell ref="G70:AB70"/>
    <mergeCell ref="AC70:AG70"/>
    <mergeCell ref="B67:F67"/>
    <mergeCell ref="G67:AB67"/>
    <mergeCell ref="AC67:AG67"/>
    <mergeCell ref="B68:F68"/>
    <mergeCell ref="G68:AB68"/>
    <mergeCell ref="AC68:AG68"/>
    <mergeCell ref="B65:F65"/>
    <mergeCell ref="G65:AB65"/>
    <mergeCell ref="AC65:AG65"/>
    <mergeCell ref="B66:F66"/>
    <mergeCell ref="G66:AB66"/>
    <mergeCell ref="AC66:AG66"/>
    <mergeCell ref="B63:F63"/>
    <mergeCell ref="G63:AB63"/>
    <mergeCell ref="AC63:AG63"/>
    <mergeCell ref="B64:F64"/>
    <mergeCell ref="G64:AB64"/>
    <mergeCell ref="AC64:AG64"/>
    <mergeCell ref="B61:F61"/>
    <mergeCell ref="G61:AB61"/>
    <mergeCell ref="AC61:AG61"/>
    <mergeCell ref="B62:F62"/>
    <mergeCell ref="G62:AB62"/>
    <mergeCell ref="AC62:AG62"/>
    <mergeCell ref="B59:F59"/>
    <mergeCell ref="G59:AB59"/>
    <mergeCell ref="AC59:AG59"/>
    <mergeCell ref="B60:F60"/>
    <mergeCell ref="G60:AB60"/>
    <mergeCell ref="AC60:AG60"/>
    <mergeCell ref="B57:F57"/>
    <mergeCell ref="G57:AB57"/>
    <mergeCell ref="AC57:AG57"/>
    <mergeCell ref="B58:F58"/>
    <mergeCell ref="G58:AB58"/>
    <mergeCell ref="AC58:AG58"/>
    <mergeCell ref="B55:F55"/>
    <mergeCell ref="G55:AB55"/>
    <mergeCell ref="AC55:AG55"/>
    <mergeCell ref="B56:F56"/>
    <mergeCell ref="G56:AB56"/>
    <mergeCell ref="AC56:AG56"/>
    <mergeCell ref="B53:F53"/>
    <mergeCell ref="G53:AB53"/>
    <mergeCell ref="AC53:AG53"/>
    <mergeCell ref="B54:F54"/>
    <mergeCell ref="G54:AB54"/>
    <mergeCell ref="AC54:AG54"/>
    <mergeCell ref="B51:F51"/>
    <mergeCell ref="G51:AB51"/>
    <mergeCell ref="AC51:AG51"/>
    <mergeCell ref="B52:F52"/>
    <mergeCell ref="G52:AB52"/>
    <mergeCell ref="AC52:AG52"/>
    <mergeCell ref="B49:F49"/>
    <mergeCell ref="G49:AB49"/>
    <mergeCell ref="AC49:AG49"/>
    <mergeCell ref="B50:F50"/>
    <mergeCell ref="G50:AB50"/>
    <mergeCell ref="AC50:AG50"/>
    <mergeCell ref="B47:F47"/>
    <mergeCell ref="G47:AB47"/>
    <mergeCell ref="AC47:AG47"/>
    <mergeCell ref="B48:F48"/>
    <mergeCell ref="G48:AB48"/>
    <mergeCell ref="AC48:AG48"/>
    <mergeCell ref="B45:F45"/>
    <mergeCell ref="G45:AB45"/>
    <mergeCell ref="AC45:AG45"/>
    <mergeCell ref="B46:F46"/>
    <mergeCell ref="G46:AB46"/>
    <mergeCell ref="AC46:AG46"/>
    <mergeCell ref="B43:F43"/>
    <mergeCell ref="G43:AB43"/>
    <mergeCell ref="AC43:AG43"/>
    <mergeCell ref="B44:F44"/>
    <mergeCell ref="G44:AB44"/>
    <mergeCell ref="AC44:AG44"/>
    <mergeCell ref="B41:F41"/>
    <mergeCell ref="G41:AB41"/>
    <mergeCell ref="AC41:AG41"/>
    <mergeCell ref="B42:F42"/>
    <mergeCell ref="G42:AB42"/>
    <mergeCell ref="AC42:AG42"/>
    <mergeCell ref="B39:F39"/>
    <mergeCell ref="G39:AB39"/>
    <mergeCell ref="AC39:AG39"/>
    <mergeCell ref="B40:F40"/>
    <mergeCell ref="G40:AB40"/>
    <mergeCell ref="AC40:AG40"/>
    <mergeCell ref="B37:F37"/>
    <mergeCell ref="G37:AB37"/>
    <mergeCell ref="AC37:AG37"/>
    <mergeCell ref="B38:F38"/>
    <mergeCell ref="G38:AB38"/>
    <mergeCell ref="AC38:AG38"/>
    <mergeCell ref="B35:F35"/>
    <mergeCell ref="G35:AB35"/>
    <mergeCell ref="AC35:AG35"/>
    <mergeCell ref="B36:F36"/>
    <mergeCell ref="G36:AB36"/>
    <mergeCell ref="AC36:AG36"/>
    <mergeCell ref="B33:F33"/>
    <mergeCell ref="G33:AB33"/>
    <mergeCell ref="AC33:AG33"/>
    <mergeCell ref="B34:F34"/>
    <mergeCell ref="G34:AB34"/>
    <mergeCell ref="AC34:AG34"/>
    <mergeCell ref="A30:A31"/>
    <mergeCell ref="B30:F31"/>
    <mergeCell ref="G30:AB31"/>
    <mergeCell ref="AC30:AG31"/>
    <mergeCell ref="AH30:AH31"/>
    <mergeCell ref="B32:F32"/>
    <mergeCell ref="G32:AB32"/>
    <mergeCell ref="AC32:AG32"/>
    <mergeCell ref="B16:AG16"/>
    <mergeCell ref="B20:AG20"/>
    <mergeCell ref="B24:AG24"/>
    <mergeCell ref="B25:AG25"/>
    <mergeCell ref="G28:AB28"/>
    <mergeCell ref="AC28:AG28"/>
    <mergeCell ref="AD1:AG2"/>
    <mergeCell ref="B6:AG6"/>
    <mergeCell ref="B8:N8"/>
    <mergeCell ref="P8:AG8"/>
    <mergeCell ref="P12:U12"/>
    <mergeCell ref="P14:U14"/>
    <mergeCell ref="Z14:AE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3"/>
  <sheetViews>
    <sheetView showGridLines="0" workbookViewId="0">
      <selection activeCell="C12" sqref="C12:D12"/>
    </sheetView>
  </sheetViews>
  <sheetFormatPr defaultRowHeight="15" x14ac:dyDescent="0.25"/>
  <cols>
    <col min="3" max="3" width="91.28515625" customWidth="1"/>
    <col min="4" max="6" width="9.140625" style="54"/>
    <col min="7" max="7" width="10.140625" style="54" bestFit="1" customWidth="1"/>
    <col min="8" max="8" width="10.5703125" style="54" bestFit="1" customWidth="1"/>
    <col min="9" max="9" width="9.140625" style="54"/>
  </cols>
  <sheetData>
    <row r="1" spans="1:5" ht="18" x14ac:dyDescent="0.25">
      <c r="A1" s="27"/>
      <c r="B1" s="29" t="s">
        <v>0</v>
      </c>
      <c r="C1" s="30"/>
      <c r="D1" s="50"/>
      <c r="E1" s="53"/>
    </row>
    <row r="2" spans="1:5" ht="18" x14ac:dyDescent="0.25">
      <c r="A2" s="27"/>
      <c r="B2" s="31" t="s">
        <v>1</v>
      </c>
      <c r="C2" s="30"/>
      <c r="D2" s="55" t="s">
        <v>2</v>
      </c>
      <c r="E2" s="53"/>
    </row>
    <row r="3" spans="1:5" x14ac:dyDescent="0.25">
      <c r="A3" s="27"/>
      <c r="B3" s="31" t="s">
        <v>3</v>
      </c>
      <c r="C3" s="30"/>
      <c r="D3" s="50"/>
      <c r="E3" s="53"/>
    </row>
    <row r="4" spans="1:5" ht="18.75" x14ac:dyDescent="0.3">
      <c r="A4" s="27"/>
      <c r="B4" s="327" t="s">
        <v>4</v>
      </c>
      <c r="C4" s="327"/>
      <c r="D4" s="327"/>
      <c r="E4" s="53"/>
    </row>
    <row r="5" spans="1:5" ht="18.75" x14ac:dyDescent="0.3">
      <c r="A5" s="27"/>
      <c r="B5" s="327" t="s">
        <v>5</v>
      </c>
      <c r="C5" s="327"/>
      <c r="D5" s="327"/>
      <c r="E5" s="53"/>
    </row>
    <row r="6" spans="1:5" ht="18.75" x14ac:dyDescent="0.3">
      <c r="A6" s="27"/>
      <c r="B6" s="327" t="s">
        <v>6</v>
      </c>
      <c r="C6" s="327"/>
      <c r="D6" s="327"/>
      <c r="E6" s="53"/>
    </row>
    <row r="7" spans="1:5" x14ac:dyDescent="0.25">
      <c r="A7" s="27"/>
      <c r="B7" s="32"/>
      <c r="C7" s="30"/>
      <c r="D7" s="50"/>
      <c r="E7" s="53"/>
    </row>
    <row r="8" spans="1:5" x14ac:dyDescent="0.25">
      <c r="A8" s="27"/>
      <c r="B8" s="32"/>
      <c r="C8" s="30"/>
      <c r="D8" s="50"/>
      <c r="E8" s="53"/>
    </row>
    <row r="9" spans="1:5" x14ac:dyDescent="0.25">
      <c r="A9" s="27"/>
      <c r="B9" s="32"/>
      <c r="C9" s="325" t="s">
        <v>7</v>
      </c>
      <c r="D9" s="326"/>
      <c r="E9" s="53"/>
    </row>
    <row r="10" spans="1:5" x14ac:dyDescent="0.25">
      <c r="A10" s="27"/>
      <c r="B10" s="32"/>
      <c r="C10" s="33" t="s">
        <v>8</v>
      </c>
      <c r="D10" s="56" t="s">
        <v>992</v>
      </c>
      <c r="E10" s="53"/>
    </row>
    <row r="11" spans="1:5" x14ac:dyDescent="0.25">
      <c r="A11" s="28"/>
      <c r="B11" s="32"/>
      <c r="C11" s="34" t="s">
        <v>9</v>
      </c>
      <c r="D11" s="57" t="s">
        <v>993</v>
      </c>
      <c r="E11" s="58"/>
    </row>
    <row r="12" spans="1:5" x14ac:dyDescent="0.25">
      <c r="A12" s="28"/>
      <c r="B12" s="32"/>
      <c r="C12" s="325" t="s">
        <v>10</v>
      </c>
      <c r="D12" s="326"/>
      <c r="E12" s="58"/>
    </row>
    <row r="13" spans="1:5" x14ac:dyDescent="0.25">
      <c r="A13" s="28"/>
      <c r="B13" s="32"/>
      <c r="C13" s="33" t="s">
        <v>11</v>
      </c>
      <c r="D13" s="59">
        <v>0</v>
      </c>
      <c r="E13" s="58"/>
    </row>
    <row r="14" spans="1:5" x14ac:dyDescent="0.25">
      <c r="A14" s="28"/>
      <c r="B14" s="32"/>
      <c r="C14" s="34" t="s">
        <v>12</v>
      </c>
      <c r="D14" s="60" t="s">
        <v>994</v>
      </c>
      <c r="E14" s="58"/>
    </row>
    <row r="15" spans="1:5" x14ac:dyDescent="0.25">
      <c r="A15" s="28"/>
      <c r="B15" s="28"/>
      <c r="C15" s="28"/>
      <c r="D15" s="58"/>
      <c r="E15" s="58"/>
    </row>
    <row r="16" spans="1:5" ht="19.5" x14ac:dyDescent="0.3">
      <c r="A16" s="28"/>
      <c r="B16" s="28"/>
      <c r="C16" s="35" t="s">
        <v>13</v>
      </c>
      <c r="D16" s="61" t="s">
        <v>113</v>
      </c>
      <c r="E16" s="58"/>
    </row>
    <row r="17" spans="1:9" x14ac:dyDescent="0.25">
      <c r="A17" s="1"/>
      <c r="B17" s="1"/>
      <c r="C17" s="1"/>
      <c r="D17" s="50" t="s">
        <v>14</v>
      </c>
      <c r="E17" s="50"/>
    </row>
    <row r="18" spans="1:9" s="250" customFormat="1" x14ac:dyDescent="0.25">
      <c r="C18" s="93"/>
      <c r="D18" s="50"/>
      <c r="E18" s="50"/>
      <c r="F18" s="54"/>
      <c r="G18" s="54"/>
      <c r="H18" s="54"/>
      <c r="I18" s="54"/>
    </row>
    <row r="19" spans="1:9" s="250" customFormat="1" ht="15.75" thickBot="1" x14ac:dyDescent="0.3">
      <c r="D19" s="50"/>
      <c r="E19" s="50"/>
      <c r="F19" s="54"/>
      <c r="G19" s="54"/>
      <c r="H19" s="54"/>
      <c r="I19" s="54"/>
    </row>
    <row r="20" spans="1:9" ht="25.5" x14ac:dyDescent="0.25">
      <c r="A20" s="2" t="s">
        <v>15</v>
      </c>
      <c r="B20" s="36" t="s">
        <v>16</v>
      </c>
      <c r="C20" s="37" t="s">
        <v>17</v>
      </c>
      <c r="D20" s="62" t="s">
        <v>18</v>
      </c>
      <c r="E20" s="63" t="s">
        <v>995</v>
      </c>
      <c r="G20" s="64" t="s">
        <v>19</v>
      </c>
      <c r="H20" s="62" t="s">
        <v>20</v>
      </c>
    </row>
    <row r="21" spans="1:9" ht="15.75" thickBot="1" x14ac:dyDescent="0.3">
      <c r="A21" s="3"/>
      <c r="B21" s="38"/>
      <c r="C21" s="39"/>
      <c r="D21" s="65"/>
      <c r="E21" s="66"/>
      <c r="G21" s="65"/>
      <c r="H21" s="65"/>
    </row>
    <row r="22" spans="1:9" x14ac:dyDescent="0.25">
      <c r="A22" s="4"/>
      <c r="B22" s="5"/>
      <c r="C22" s="6" t="s">
        <v>21</v>
      </c>
      <c r="D22" s="67"/>
      <c r="E22" s="68"/>
      <c r="G22" s="67"/>
      <c r="H22" s="67"/>
    </row>
    <row r="23" spans="1:9" x14ac:dyDescent="0.25">
      <c r="A23" s="7"/>
      <c r="B23" s="8" t="s">
        <v>22</v>
      </c>
      <c r="C23" s="9" t="s">
        <v>23</v>
      </c>
      <c r="D23" s="69">
        <v>75575</v>
      </c>
      <c r="E23" s="70" t="s">
        <v>996</v>
      </c>
      <c r="G23" s="69">
        <v>75575</v>
      </c>
      <c r="H23" s="69">
        <v>0</v>
      </c>
    </row>
    <row r="24" spans="1:9" x14ac:dyDescent="0.25">
      <c r="A24" s="10"/>
      <c r="B24" s="8" t="s">
        <v>24</v>
      </c>
      <c r="C24" s="11" t="s">
        <v>25</v>
      </c>
      <c r="D24" s="71">
        <v>48896</v>
      </c>
      <c r="E24" s="70" t="s">
        <v>996</v>
      </c>
      <c r="G24" s="71">
        <v>48896</v>
      </c>
      <c r="H24" s="71">
        <v>0</v>
      </c>
    </row>
    <row r="25" spans="1:9" x14ac:dyDescent="0.25">
      <c r="A25" s="7"/>
      <c r="B25" s="12" t="s">
        <v>26</v>
      </c>
      <c r="C25" s="13" t="s">
        <v>27</v>
      </c>
      <c r="D25" s="72">
        <v>48896</v>
      </c>
      <c r="E25" s="70" t="s">
        <v>996</v>
      </c>
      <c r="G25" s="73">
        <v>48896</v>
      </c>
      <c r="H25" s="73">
        <v>0</v>
      </c>
    </row>
    <row r="26" spans="1:9" x14ac:dyDescent="0.25">
      <c r="A26" s="7"/>
      <c r="B26" s="12" t="s">
        <v>28</v>
      </c>
      <c r="C26" s="13" t="s">
        <v>29</v>
      </c>
      <c r="D26" s="72">
        <v>0</v>
      </c>
      <c r="E26" s="70" t="s">
        <v>996</v>
      </c>
      <c r="G26" s="73">
        <v>0</v>
      </c>
      <c r="H26" s="73">
        <v>0</v>
      </c>
    </row>
    <row r="27" spans="1:9" x14ac:dyDescent="0.25">
      <c r="A27" s="7"/>
      <c r="B27" s="8" t="s">
        <v>30</v>
      </c>
      <c r="C27" s="11" t="s">
        <v>31</v>
      </c>
      <c r="D27" s="71">
        <v>11089</v>
      </c>
      <c r="E27" s="70" t="s">
        <v>996</v>
      </c>
      <c r="G27" s="71">
        <v>11089</v>
      </c>
      <c r="H27" s="71">
        <v>0</v>
      </c>
    </row>
    <row r="28" spans="1:9" x14ac:dyDescent="0.25">
      <c r="A28" s="7"/>
      <c r="B28" s="12" t="s">
        <v>32</v>
      </c>
      <c r="C28" s="13" t="s">
        <v>33</v>
      </c>
      <c r="D28" s="74">
        <v>0</v>
      </c>
      <c r="E28" s="70" t="s">
        <v>996</v>
      </c>
      <c r="G28" s="74">
        <v>0</v>
      </c>
      <c r="H28" s="74">
        <v>0</v>
      </c>
    </row>
    <row r="29" spans="1:9" x14ac:dyDescent="0.25">
      <c r="A29" s="7"/>
      <c r="B29" s="12" t="s">
        <v>34</v>
      </c>
      <c r="C29" s="14" t="s">
        <v>35</v>
      </c>
      <c r="D29" s="72">
        <v>0</v>
      </c>
      <c r="E29" s="70" t="s">
        <v>996</v>
      </c>
      <c r="G29" s="73">
        <v>0</v>
      </c>
      <c r="H29" s="73">
        <v>0</v>
      </c>
    </row>
    <row r="30" spans="1:9" ht="25.5" x14ac:dyDescent="0.25">
      <c r="A30" s="7"/>
      <c r="B30" s="12" t="s">
        <v>36</v>
      </c>
      <c r="C30" s="14" t="s">
        <v>37</v>
      </c>
      <c r="D30" s="72">
        <v>0</v>
      </c>
      <c r="E30" s="70" t="s">
        <v>996</v>
      </c>
      <c r="G30" s="73">
        <v>0</v>
      </c>
      <c r="H30" s="73">
        <v>0</v>
      </c>
    </row>
    <row r="31" spans="1:9" ht="25.5" x14ac:dyDescent="0.25">
      <c r="A31" s="7"/>
      <c r="B31" s="12" t="s">
        <v>38</v>
      </c>
      <c r="C31" s="14" t="s">
        <v>39</v>
      </c>
      <c r="D31" s="72">
        <v>0</v>
      </c>
      <c r="E31" s="70" t="s">
        <v>996</v>
      </c>
      <c r="G31" s="73">
        <v>0</v>
      </c>
      <c r="H31" s="73">
        <v>0</v>
      </c>
    </row>
    <row r="32" spans="1:9" x14ac:dyDescent="0.25">
      <c r="A32" s="7"/>
      <c r="B32" s="12" t="s">
        <v>40</v>
      </c>
      <c r="C32" s="14" t="s">
        <v>41</v>
      </c>
      <c r="D32" s="72">
        <v>0</v>
      </c>
      <c r="E32" s="70" t="s">
        <v>996</v>
      </c>
      <c r="G32" s="73">
        <v>0</v>
      </c>
      <c r="H32" s="73">
        <v>0</v>
      </c>
    </row>
    <row r="33" spans="1:8" x14ac:dyDescent="0.25">
      <c r="A33" s="7"/>
      <c r="B33" s="12" t="s">
        <v>42</v>
      </c>
      <c r="C33" s="13" t="s">
        <v>43</v>
      </c>
      <c r="D33" s="74">
        <v>9977</v>
      </c>
      <c r="E33" s="70" t="s">
        <v>996</v>
      </c>
      <c r="G33" s="74">
        <v>9977</v>
      </c>
      <c r="H33" s="74">
        <v>0</v>
      </c>
    </row>
    <row r="34" spans="1:8" x14ac:dyDescent="0.25">
      <c r="A34" s="7" t="s">
        <v>44</v>
      </c>
      <c r="B34" s="12" t="s">
        <v>45</v>
      </c>
      <c r="C34" s="14" t="s">
        <v>46</v>
      </c>
      <c r="D34" s="72">
        <v>9977</v>
      </c>
      <c r="E34" s="70" t="s">
        <v>996</v>
      </c>
      <c r="G34" s="73">
        <v>9977</v>
      </c>
      <c r="H34" s="73">
        <v>0</v>
      </c>
    </row>
    <row r="35" spans="1:8" x14ac:dyDescent="0.25">
      <c r="A35" s="7" t="s">
        <v>44</v>
      </c>
      <c r="B35" s="12" t="s">
        <v>47</v>
      </c>
      <c r="C35" s="14" t="s">
        <v>48</v>
      </c>
      <c r="D35" s="72">
        <v>0</v>
      </c>
      <c r="E35" s="70" t="s">
        <v>996</v>
      </c>
      <c r="G35" s="73">
        <v>0</v>
      </c>
      <c r="H35" s="73">
        <v>0</v>
      </c>
    </row>
    <row r="36" spans="1:8" x14ac:dyDescent="0.25">
      <c r="A36" s="7"/>
      <c r="B36" s="12" t="s">
        <v>49</v>
      </c>
      <c r="C36" s="13" t="s">
        <v>50</v>
      </c>
      <c r="D36" s="74">
        <v>1112</v>
      </c>
      <c r="E36" s="70" t="s">
        <v>996</v>
      </c>
      <c r="G36" s="74">
        <v>1112</v>
      </c>
      <c r="H36" s="74">
        <v>0</v>
      </c>
    </row>
    <row r="37" spans="1:8" x14ac:dyDescent="0.25">
      <c r="A37" s="7"/>
      <c r="B37" s="12" t="s">
        <v>51</v>
      </c>
      <c r="C37" s="14" t="s">
        <v>52</v>
      </c>
      <c r="D37" s="72">
        <v>1112</v>
      </c>
      <c r="E37" s="70" t="s">
        <v>996</v>
      </c>
      <c r="G37" s="73">
        <v>1112</v>
      </c>
      <c r="H37" s="73">
        <v>0</v>
      </c>
    </row>
    <row r="38" spans="1:8" x14ac:dyDescent="0.25">
      <c r="A38" s="7"/>
      <c r="B38" s="12" t="s">
        <v>53</v>
      </c>
      <c r="C38" s="14" t="s">
        <v>54</v>
      </c>
      <c r="D38" s="72">
        <v>0</v>
      </c>
      <c r="E38" s="70" t="s">
        <v>996</v>
      </c>
      <c r="G38" s="73">
        <v>0</v>
      </c>
      <c r="H38" s="73">
        <v>0</v>
      </c>
    </row>
    <row r="39" spans="1:8" x14ac:dyDescent="0.25">
      <c r="A39" s="7"/>
      <c r="B39" s="12" t="s">
        <v>55</v>
      </c>
      <c r="C39" s="14" t="s">
        <v>56</v>
      </c>
      <c r="D39" s="72">
        <v>0</v>
      </c>
      <c r="E39" s="70" t="s">
        <v>996</v>
      </c>
      <c r="G39" s="73">
        <v>0</v>
      </c>
      <c r="H39" s="73">
        <v>0</v>
      </c>
    </row>
    <row r="40" spans="1:8" x14ac:dyDescent="0.25">
      <c r="A40" s="7"/>
      <c r="B40" s="8" t="s">
        <v>57</v>
      </c>
      <c r="C40" s="11" t="s">
        <v>58</v>
      </c>
      <c r="D40" s="75">
        <v>12786</v>
      </c>
      <c r="E40" s="70" t="s">
        <v>996</v>
      </c>
      <c r="G40" s="74">
        <v>12786</v>
      </c>
      <c r="H40" s="74">
        <v>0</v>
      </c>
    </row>
    <row r="41" spans="1:8" x14ac:dyDescent="0.25">
      <c r="A41" s="7"/>
      <c r="B41" s="12" t="s">
        <v>59</v>
      </c>
      <c r="C41" s="13" t="s">
        <v>60</v>
      </c>
      <c r="D41" s="72">
        <v>6718</v>
      </c>
      <c r="E41" s="70" t="s">
        <v>996</v>
      </c>
      <c r="G41" s="73">
        <v>6718</v>
      </c>
      <c r="H41" s="73">
        <v>0</v>
      </c>
    </row>
    <row r="42" spans="1:8" x14ac:dyDescent="0.25">
      <c r="A42" s="7"/>
      <c r="B42" s="12" t="s">
        <v>61</v>
      </c>
      <c r="C42" s="13" t="s">
        <v>62</v>
      </c>
      <c r="D42" s="72">
        <v>1251</v>
      </c>
      <c r="E42" s="70" t="s">
        <v>996</v>
      </c>
      <c r="G42" s="73">
        <v>1251</v>
      </c>
      <c r="H42" s="73">
        <v>0</v>
      </c>
    </row>
    <row r="43" spans="1:8" x14ac:dyDescent="0.25">
      <c r="A43" s="7"/>
      <c r="B43" s="12" t="s">
        <v>63</v>
      </c>
      <c r="C43" s="13" t="s">
        <v>64</v>
      </c>
      <c r="D43" s="72">
        <v>2938</v>
      </c>
      <c r="E43" s="70" t="s">
        <v>996</v>
      </c>
      <c r="G43" s="73">
        <v>2938</v>
      </c>
      <c r="H43" s="73">
        <v>0</v>
      </c>
    </row>
    <row r="44" spans="1:8" x14ac:dyDescent="0.25">
      <c r="A44" s="7"/>
      <c r="B44" s="12" t="s">
        <v>65</v>
      </c>
      <c r="C44" s="13" t="s">
        <v>66</v>
      </c>
      <c r="D44" s="72">
        <v>1879</v>
      </c>
      <c r="E44" s="70" t="s">
        <v>996</v>
      </c>
      <c r="G44" s="73">
        <v>1879</v>
      </c>
      <c r="H44" s="73">
        <v>0</v>
      </c>
    </row>
    <row r="45" spans="1:8" x14ac:dyDescent="0.25">
      <c r="A45" s="7"/>
      <c r="B45" s="8" t="s">
        <v>67</v>
      </c>
      <c r="C45" s="11" t="s">
        <v>68</v>
      </c>
      <c r="D45" s="76">
        <v>2804</v>
      </c>
      <c r="E45" s="70" t="s">
        <v>996</v>
      </c>
      <c r="G45" s="76">
        <v>2804</v>
      </c>
      <c r="H45" s="76">
        <v>0</v>
      </c>
    </row>
    <row r="46" spans="1:8" x14ac:dyDescent="0.25">
      <c r="A46" s="7"/>
      <c r="B46" s="8" t="s">
        <v>69</v>
      </c>
      <c r="C46" s="9" t="s">
        <v>70</v>
      </c>
      <c r="D46" s="77">
        <v>-14</v>
      </c>
      <c r="E46" s="78" t="s">
        <v>997</v>
      </c>
      <c r="G46" s="71">
        <v>-14</v>
      </c>
      <c r="H46" s="71">
        <v>0</v>
      </c>
    </row>
    <row r="47" spans="1:8" ht="25.5" x14ac:dyDescent="0.25">
      <c r="A47" s="7"/>
      <c r="B47" s="8" t="s">
        <v>71</v>
      </c>
      <c r="C47" s="11" t="s">
        <v>72</v>
      </c>
      <c r="D47" s="72">
        <v>0</v>
      </c>
      <c r="E47" s="78" t="s">
        <v>997</v>
      </c>
      <c r="G47" s="73">
        <v>0</v>
      </c>
      <c r="H47" s="73">
        <v>0</v>
      </c>
    </row>
    <row r="48" spans="1:8" x14ac:dyDescent="0.25">
      <c r="A48" s="7"/>
      <c r="B48" s="8" t="s">
        <v>73</v>
      </c>
      <c r="C48" s="11" t="s">
        <v>74</v>
      </c>
      <c r="D48" s="72">
        <v>-14</v>
      </c>
      <c r="E48" s="78" t="s">
        <v>997</v>
      </c>
      <c r="G48" s="73">
        <v>-14</v>
      </c>
      <c r="H48" s="73">
        <v>0</v>
      </c>
    </row>
    <row r="49" spans="1:8" x14ac:dyDescent="0.25">
      <c r="A49" s="7"/>
      <c r="B49" s="8" t="s">
        <v>75</v>
      </c>
      <c r="C49" s="9" t="s">
        <v>76</v>
      </c>
      <c r="D49" s="77">
        <v>7793</v>
      </c>
      <c r="E49" s="70" t="s">
        <v>996</v>
      </c>
      <c r="G49" s="71">
        <v>7793</v>
      </c>
      <c r="H49" s="71">
        <v>0</v>
      </c>
    </row>
    <row r="50" spans="1:8" ht="25.5" x14ac:dyDescent="0.25">
      <c r="A50" s="7"/>
      <c r="B50" s="8" t="s">
        <v>77</v>
      </c>
      <c r="C50" s="11" t="s">
        <v>78</v>
      </c>
      <c r="D50" s="72">
        <v>121</v>
      </c>
      <c r="E50" s="70" t="s">
        <v>996</v>
      </c>
      <c r="G50" s="73">
        <v>121</v>
      </c>
      <c r="H50" s="73">
        <v>0</v>
      </c>
    </row>
    <row r="51" spans="1:8" ht="25.5" x14ac:dyDescent="0.25">
      <c r="A51" s="7"/>
      <c r="B51" s="8" t="s">
        <v>79</v>
      </c>
      <c r="C51" s="11" t="s">
        <v>80</v>
      </c>
      <c r="D51" s="72">
        <v>0</v>
      </c>
      <c r="E51" s="70" t="s">
        <v>996</v>
      </c>
      <c r="G51" s="73">
        <v>0</v>
      </c>
      <c r="H51" s="73">
        <v>0</v>
      </c>
    </row>
    <row r="52" spans="1:8" x14ac:dyDescent="0.25">
      <c r="A52" s="7"/>
      <c r="B52" s="8" t="s">
        <v>81</v>
      </c>
      <c r="C52" s="11" t="s">
        <v>82</v>
      </c>
      <c r="D52" s="72">
        <v>5695</v>
      </c>
      <c r="E52" s="70" t="s">
        <v>996</v>
      </c>
      <c r="G52" s="73">
        <v>5695</v>
      </c>
      <c r="H52" s="73">
        <v>0</v>
      </c>
    </row>
    <row r="53" spans="1:8" x14ac:dyDescent="0.25">
      <c r="A53" s="7"/>
      <c r="B53" s="8" t="s">
        <v>83</v>
      </c>
      <c r="C53" s="11" t="s">
        <v>84</v>
      </c>
      <c r="D53" s="72">
        <v>1977</v>
      </c>
      <c r="E53" s="70" t="s">
        <v>996</v>
      </c>
      <c r="G53" s="73">
        <v>1977</v>
      </c>
      <c r="H53" s="73">
        <v>0</v>
      </c>
    </row>
    <row r="54" spans="1:8" x14ac:dyDescent="0.25">
      <c r="A54" s="7"/>
      <c r="B54" s="8" t="s">
        <v>85</v>
      </c>
      <c r="C54" s="9" t="s">
        <v>86</v>
      </c>
      <c r="D54" s="77">
        <v>288592</v>
      </c>
      <c r="E54" s="70" t="s">
        <v>996</v>
      </c>
      <c r="G54" s="71">
        <v>288592</v>
      </c>
      <c r="H54" s="71">
        <v>0</v>
      </c>
    </row>
    <row r="55" spans="1:8" ht="25.5" x14ac:dyDescent="0.25">
      <c r="A55" s="7"/>
      <c r="B55" s="8" t="s">
        <v>87</v>
      </c>
      <c r="C55" s="11" t="s">
        <v>88</v>
      </c>
      <c r="D55" s="75">
        <v>276647</v>
      </c>
      <c r="E55" s="70" t="s">
        <v>996</v>
      </c>
      <c r="G55" s="74">
        <v>276647</v>
      </c>
      <c r="H55" s="74">
        <v>0</v>
      </c>
    </row>
    <row r="56" spans="1:8" ht="25.5" x14ac:dyDescent="0.25">
      <c r="A56" s="7" t="s">
        <v>44</v>
      </c>
      <c r="B56" s="12" t="s">
        <v>89</v>
      </c>
      <c r="C56" s="13" t="s">
        <v>90</v>
      </c>
      <c r="D56" s="75">
        <v>233821</v>
      </c>
      <c r="E56" s="70" t="s">
        <v>996</v>
      </c>
      <c r="G56" s="74">
        <v>233821</v>
      </c>
      <c r="H56" s="74">
        <v>0</v>
      </c>
    </row>
    <row r="57" spans="1:8" x14ac:dyDescent="0.25">
      <c r="A57" s="7" t="s">
        <v>44</v>
      </c>
      <c r="B57" s="12" t="s">
        <v>91</v>
      </c>
      <c r="C57" s="14" t="s">
        <v>92</v>
      </c>
      <c r="D57" s="72">
        <v>143397</v>
      </c>
      <c r="E57" s="70" t="s">
        <v>996</v>
      </c>
      <c r="G57" s="73">
        <v>143397</v>
      </c>
      <c r="H57" s="73">
        <v>0</v>
      </c>
    </row>
    <row r="58" spans="1:8" x14ac:dyDescent="0.25">
      <c r="A58" s="7" t="s">
        <v>44</v>
      </c>
      <c r="B58" s="12" t="s">
        <v>93</v>
      </c>
      <c r="C58" s="14" t="s">
        <v>94</v>
      </c>
      <c r="D58" s="72">
        <v>43216</v>
      </c>
      <c r="E58" s="70" t="s">
        <v>996</v>
      </c>
      <c r="G58" s="73">
        <v>43216</v>
      </c>
      <c r="H58" s="73">
        <v>0</v>
      </c>
    </row>
    <row r="59" spans="1:8" x14ac:dyDescent="0.25">
      <c r="A59" s="7" t="s">
        <v>44</v>
      </c>
      <c r="B59" s="12" t="s">
        <v>95</v>
      </c>
      <c r="C59" s="14" t="s">
        <v>96</v>
      </c>
      <c r="D59" s="72">
        <v>0</v>
      </c>
      <c r="E59" s="70" t="s">
        <v>996</v>
      </c>
      <c r="G59" s="73">
        <v>0</v>
      </c>
      <c r="H59" s="73">
        <v>0</v>
      </c>
    </row>
    <row r="60" spans="1:8" x14ac:dyDescent="0.25">
      <c r="A60" s="7" t="s">
        <v>44</v>
      </c>
      <c r="B60" s="12" t="s">
        <v>97</v>
      </c>
      <c r="C60" s="14" t="s">
        <v>98</v>
      </c>
      <c r="D60" s="72">
        <v>44473</v>
      </c>
      <c r="E60" s="70" t="s">
        <v>996</v>
      </c>
      <c r="G60" s="73">
        <v>44473</v>
      </c>
      <c r="H60" s="73">
        <v>0</v>
      </c>
    </row>
    <row r="61" spans="1:8" x14ac:dyDescent="0.25">
      <c r="A61" s="7" t="s">
        <v>44</v>
      </c>
      <c r="B61" s="12" t="s">
        <v>99</v>
      </c>
      <c r="C61" s="14" t="s">
        <v>100</v>
      </c>
      <c r="D61" s="72">
        <v>0</v>
      </c>
      <c r="E61" s="70" t="s">
        <v>996</v>
      </c>
      <c r="G61" s="73">
        <v>0</v>
      </c>
      <c r="H61" s="73">
        <v>0</v>
      </c>
    </row>
    <row r="62" spans="1:8" x14ac:dyDescent="0.25">
      <c r="A62" s="7" t="s">
        <v>44</v>
      </c>
      <c r="B62" s="12" t="s">
        <v>101</v>
      </c>
      <c r="C62" s="14" t="s">
        <v>102</v>
      </c>
      <c r="D62" s="72">
        <v>0</v>
      </c>
      <c r="E62" s="70" t="s">
        <v>996</v>
      </c>
      <c r="G62" s="73">
        <v>0</v>
      </c>
      <c r="H62" s="73">
        <v>0</v>
      </c>
    </row>
    <row r="63" spans="1:8" x14ac:dyDescent="0.25">
      <c r="A63" s="7" t="s">
        <v>44</v>
      </c>
      <c r="B63" s="12" t="s">
        <v>103</v>
      </c>
      <c r="C63" s="14" t="s">
        <v>104</v>
      </c>
      <c r="D63" s="72">
        <v>0</v>
      </c>
      <c r="E63" s="70" t="s">
        <v>996</v>
      </c>
      <c r="G63" s="73">
        <v>0</v>
      </c>
      <c r="H63" s="73">
        <v>0</v>
      </c>
    </row>
    <row r="64" spans="1:8" x14ac:dyDescent="0.25">
      <c r="A64" s="7" t="s">
        <v>44</v>
      </c>
      <c r="B64" s="12" t="s">
        <v>105</v>
      </c>
      <c r="C64" s="14" t="s">
        <v>106</v>
      </c>
      <c r="D64" s="72">
        <v>0</v>
      </c>
      <c r="E64" s="70" t="s">
        <v>996</v>
      </c>
      <c r="G64" s="73">
        <v>0</v>
      </c>
      <c r="H64" s="73">
        <v>0</v>
      </c>
    </row>
    <row r="65" spans="1:8" x14ac:dyDescent="0.25">
      <c r="A65" s="7" t="s">
        <v>44</v>
      </c>
      <c r="B65" s="12" t="s">
        <v>107</v>
      </c>
      <c r="C65" s="14" t="s">
        <v>108</v>
      </c>
      <c r="D65" s="72">
        <v>2735</v>
      </c>
      <c r="E65" s="70" t="s">
        <v>996</v>
      </c>
      <c r="G65" s="73">
        <v>2735</v>
      </c>
      <c r="H65" s="73">
        <v>0</v>
      </c>
    </row>
    <row r="66" spans="1:8" ht="25.5" x14ac:dyDescent="0.25">
      <c r="A66" s="7"/>
      <c r="B66" s="12" t="s">
        <v>109</v>
      </c>
      <c r="C66" s="13" t="s">
        <v>110</v>
      </c>
      <c r="D66" s="72">
        <v>2228</v>
      </c>
      <c r="E66" s="70" t="s">
        <v>996</v>
      </c>
      <c r="G66" s="73">
        <v>2228</v>
      </c>
      <c r="H66" s="73">
        <v>0</v>
      </c>
    </row>
    <row r="67" spans="1:8" ht="25.5" x14ac:dyDescent="0.25">
      <c r="A67" s="7"/>
      <c r="B67" s="12" t="s">
        <v>111</v>
      </c>
      <c r="C67" s="13" t="s">
        <v>112</v>
      </c>
      <c r="D67" s="75">
        <v>40598</v>
      </c>
      <c r="E67" s="70" t="s">
        <v>996</v>
      </c>
      <c r="G67" s="74">
        <v>40598</v>
      </c>
      <c r="H67" s="74">
        <v>0</v>
      </c>
    </row>
    <row r="68" spans="1:8" x14ac:dyDescent="0.25">
      <c r="A68" s="7" t="s">
        <v>113</v>
      </c>
      <c r="B68" s="12" t="s">
        <v>114</v>
      </c>
      <c r="C68" s="14" t="s">
        <v>115</v>
      </c>
      <c r="D68" s="72">
        <v>25509</v>
      </c>
      <c r="E68" s="70" t="s">
        <v>996</v>
      </c>
      <c r="G68" s="73">
        <v>25509</v>
      </c>
      <c r="H68" s="73">
        <v>0</v>
      </c>
    </row>
    <row r="69" spans="1:8" x14ac:dyDescent="0.25">
      <c r="A69" s="7" t="s">
        <v>113</v>
      </c>
      <c r="B69" s="12" t="s">
        <v>116</v>
      </c>
      <c r="C69" s="14" t="s">
        <v>117</v>
      </c>
      <c r="D69" s="72">
        <v>7068</v>
      </c>
      <c r="E69" s="70" t="s">
        <v>996</v>
      </c>
      <c r="G69" s="73">
        <v>7068</v>
      </c>
      <c r="H69" s="73">
        <v>0</v>
      </c>
    </row>
    <row r="70" spans="1:8" x14ac:dyDescent="0.25">
      <c r="A70" s="7" t="s">
        <v>118</v>
      </c>
      <c r="B70" s="12" t="s">
        <v>119</v>
      </c>
      <c r="C70" s="14" t="s">
        <v>120</v>
      </c>
      <c r="D70" s="72">
        <v>0</v>
      </c>
      <c r="E70" s="70" t="s">
        <v>996</v>
      </c>
      <c r="G70" s="73">
        <v>0</v>
      </c>
      <c r="H70" s="73">
        <v>0</v>
      </c>
    </row>
    <row r="71" spans="1:8" x14ac:dyDescent="0.25">
      <c r="A71" s="7" t="s">
        <v>113</v>
      </c>
      <c r="B71" s="12" t="s">
        <v>121</v>
      </c>
      <c r="C71" s="14" t="s">
        <v>122</v>
      </c>
      <c r="D71" s="72">
        <v>7419</v>
      </c>
      <c r="E71" s="70" t="s">
        <v>996</v>
      </c>
      <c r="G71" s="73">
        <v>7419</v>
      </c>
      <c r="H71" s="73">
        <v>0</v>
      </c>
    </row>
    <row r="72" spans="1:8" x14ac:dyDescent="0.25">
      <c r="A72" s="7" t="s">
        <v>113</v>
      </c>
      <c r="B72" s="12" t="s">
        <v>123</v>
      </c>
      <c r="C72" s="14" t="s">
        <v>124</v>
      </c>
      <c r="D72" s="72">
        <v>0</v>
      </c>
      <c r="E72" s="70" t="s">
        <v>996</v>
      </c>
      <c r="G72" s="73">
        <v>0</v>
      </c>
      <c r="H72" s="73">
        <v>0</v>
      </c>
    </row>
    <row r="73" spans="1:8" x14ac:dyDescent="0.25">
      <c r="A73" s="7" t="s">
        <v>113</v>
      </c>
      <c r="B73" s="12" t="s">
        <v>125</v>
      </c>
      <c r="C73" s="14" t="s">
        <v>126</v>
      </c>
      <c r="D73" s="72">
        <v>0</v>
      </c>
      <c r="E73" s="70" t="s">
        <v>996</v>
      </c>
      <c r="G73" s="73">
        <v>0</v>
      </c>
      <c r="H73" s="73">
        <v>0</v>
      </c>
    </row>
    <row r="74" spans="1:8" x14ac:dyDescent="0.25">
      <c r="A74" s="7" t="s">
        <v>113</v>
      </c>
      <c r="B74" s="12" t="s">
        <v>127</v>
      </c>
      <c r="C74" s="14" t="s">
        <v>128</v>
      </c>
      <c r="D74" s="72">
        <v>0</v>
      </c>
      <c r="E74" s="70" t="s">
        <v>996</v>
      </c>
      <c r="G74" s="73">
        <v>0</v>
      </c>
      <c r="H74" s="73">
        <v>0</v>
      </c>
    </row>
    <row r="75" spans="1:8" x14ac:dyDescent="0.25">
      <c r="A75" s="7" t="s">
        <v>113</v>
      </c>
      <c r="B75" s="12" t="s">
        <v>129</v>
      </c>
      <c r="C75" s="14" t="s">
        <v>130</v>
      </c>
      <c r="D75" s="72">
        <v>0</v>
      </c>
      <c r="E75" s="70" t="s">
        <v>996</v>
      </c>
      <c r="G75" s="73">
        <v>0</v>
      </c>
      <c r="H75" s="73">
        <v>0</v>
      </c>
    </row>
    <row r="76" spans="1:8" x14ac:dyDescent="0.25">
      <c r="A76" s="7" t="s">
        <v>113</v>
      </c>
      <c r="B76" s="12" t="s">
        <v>131</v>
      </c>
      <c r="C76" s="14" t="s">
        <v>132</v>
      </c>
      <c r="D76" s="72">
        <v>94</v>
      </c>
      <c r="E76" s="70" t="s">
        <v>996</v>
      </c>
      <c r="G76" s="73">
        <v>94</v>
      </c>
      <c r="H76" s="73">
        <v>0</v>
      </c>
    </row>
    <row r="77" spans="1:8" x14ac:dyDescent="0.25">
      <c r="A77" s="7" t="s">
        <v>113</v>
      </c>
      <c r="B77" s="12" t="s">
        <v>133</v>
      </c>
      <c r="C77" s="14" t="s">
        <v>134</v>
      </c>
      <c r="D77" s="72">
        <v>0</v>
      </c>
      <c r="E77" s="70" t="s">
        <v>996</v>
      </c>
      <c r="G77" s="73">
        <v>0</v>
      </c>
      <c r="H77" s="73">
        <v>0</v>
      </c>
    </row>
    <row r="78" spans="1:8" x14ac:dyDescent="0.25">
      <c r="A78" s="7" t="s">
        <v>113</v>
      </c>
      <c r="B78" s="12" t="s">
        <v>135</v>
      </c>
      <c r="C78" s="14" t="s">
        <v>136</v>
      </c>
      <c r="D78" s="72">
        <v>0</v>
      </c>
      <c r="E78" s="70" t="s">
        <v>996</v>
      </c>
      <c r="G78" s="73">
        <v>0</v>
      </c>
      <c r="H78" s="73">
        <v>0</v>
      </c>
    </row>
    <row r="79" spans="1:8" ht="25.5" x14ac:dyDescent="0.25">
      <c r="A79" s="7" t="s">
        <v>118</v>
      </c>
      <c r="B79" s="12" t="s">
        <v>137</v>
      </c>
      <c r="C79" s="14" t="s">
        <v>138</v>
      </c>
      <c r="D79" s="79">
        <v>508</v>
      </c>
      <c r="E79" s="70" t="s">
        <v>996</v>
      </c>
      <c r="G79" s="80">
        <v>508</v>
      </c>
      <c r="H79" s="80">
        <v>0</v>
      </c>
    </row>
    <row r="80" spans="1:8" x14ac:dyDescent="0.25">
      <c r="A80" s="7" t="s">
        <v>118</v>
      </c>
      <c r="B80" s="12" t="s">
        <v>139</v>
      </c>
      <c r="C80" s="13" t="s">
        <v>140</v>
      </c>
      <c r="D80" s="72">
        <v>0</v>
      </c>
      <c r="E80" s="70" t="s">
        <v>996</v>
      </c>
      <c r="G80" s="73">
        <v>0</v>
      </c>
      <c r="H80" s="73">
        <v>0</v>
      </c>
    </row>
    <row r="81" spans="1:8" ht="25.5" x14ac:dyDescent="0.25">
      <c r="A81" s="7" t="s">
        <v>118</v>
      </c>
      <c r="B81" s="12" t="s">
        <v>141</v>
      </c>
      <c r="C81" s="13" t="s">
        <v>142</v>
      </c>
      <c r="D81" s="72">
        <v>508</v>
      </c>
      <c r="E81" s="70" t="s">
        <v>996</v>
      </c>
      <c r="G81" s="73">
        <v>508</v>
      </c>
      <c r="H81" s="73">
        <v>0</v>
      </c>
    </row>
    <row r="82" spans="1:8" x14ac:dyDescent="0.25">
      <c r="A82" s="7"/>
      <c r="B82" s="12" t="s">
        <v>143</v>
      </c>
      <c r="C82" s="14" t="s">
        <v>144</v>
      </c>
      <c r="D82" s="72">
        <v>0</v>
      </c>
      <c r="E82" s="70" t="s">
        <v>996</v>
      </c>
      <c r="G82" s="73">
        <v>0</v>
      </c>
      <c r="H82" s="73">
        <v>0</v>
      </c>
    </row>
    <row r="83" spans="1:8" ht="25.5" x14ac:dyDescent="0.25">
      <c r="A83" s="7" t="s">
        <v>113</v>
      </c>
      <c r="B83" s="8" t="s">
        <v>145</v>
      </c>
      <c r="C83" s="11" t="s">
        <v>146</v>
      </c>
      <c r="D83" s="75">
        <v>0</v>
      </c>
      <c r="E83" s="70" t="s">
        <v>996</v>
      </c>
      <c r="G83" s="74">
        <v>0</v>
      </c>
      <c r="H83" s="74">
        <v>0</v>
      </c>
    </row>
    <row r="84" spans="1:8" x14ac:dyDescent="0.25">
      <c r="A84" s="7" t="s">
        <v>113</v>
      </c>
      <c r="B84" s="12" t="s">
        <v>147</v>
      </c>
      <c r="C84" s="13" t="s">
        <v>148</v>
      </c>
      <c r="D84" s="72">
        <v>0</v>
      </c>
      <c r="E84" s="70" t="s">
        <v>996</v>
      </c>
      <c r="G84" s="73">
        <v>0</v>
      </c>
      <c r="H84" s="73">
        <v>0</v>
      </c>
    </row>
    <row r="85" spans="1:8" x14ac:dyDescent="0.25">
      <c r="A85" s="7" t="s">
        <v>113</v>
      </c>
      <c r="B85" s="12" t="s">
        <v>149</v>
      </c>
      <c r="C85" s="13" t="s">
        <v>150</v>
      </c>
      <c r="D85" s="72">
        <v>0</v>
      </c>
      <c r="E85" s="70" t="s">
        <v>996</v>
      </c>
      <c r="G85" s="73">
        <v>0</v>
      </c>
      <c r="H85" s="73">
        <v>0</v>
      </c>
    </row>
    <row r="86" spans="1:8" x14ac:dyDescent="0.25">
      <c r="A86" s="7" t="s">
        <v>113</v>
      </c>
      <c r="B86" s="12" t="s">
        <v>151</v>
      </c>
      <c r="C86" s="13" t="s">
        <v>152</v>
      </c>
      <c r="D86" s="72">
        <v>0</v>
      </c>
      <c r="E86" s="70" t="s">
        <v>996</v>
      </c>
      <c r="G86" s="73">
        <v>0</v>
      </c>
      <c r="H86" s="73">
        <v>0</v>
      </c>
    </row>
    <row r="87" spans="1:8" ht="25.5" x14ac:dyDescent="0.25">
      <c r="A87" s="7" t="s">
        <v>113</v>
      </c>
      <c r="B87" s="12" t="s">
        <v>153</v>
      </c>
      <c r="C87" s="13" t="s">
        <v>154</v>
      </c>
      <c r="D87" s="72">
        <v>0</v>
      </c>
      <c r="E87" s="70" t="s">
        <v>996</v>
      </c>
      <c r="G87" s="73">
        <v>0</v>
      </c>
      <c r="H87" s="73">
        <v>0</v>
      </c>
    </row>
    <row r="88" spans="1:8" ht="25.5" x14ac:dyDescent="0.25">
      <c r="A88" s="7"/>
      <c r="B88" s="8" t="s">
        <v>155</v>
      </c>
      <c r="C88" s="11" t="s">
        <v>156</v>
      </c>
      <c r="D88" s="72">
        <v>2406</v>
      </c>
      <c r="E88" s="70" t="s">
        <v>996</v>
      </c>
      <c r="G88" s="73">
        <v>2406</v>
      </c>
      <c r="H88" s="73">
        <v>0</v>
      </c>
    </row>
    <row r="89" spans="1:8" x14ac:dyDescent="0.25">
      <c r="A89" s="7"/>
      <c r="B89" s="8" t="s">
        <v>157</v>
      </c>
      <c r="C89" s="11" t="s">
        <v>158</v>
      </c>
      <c r="D89" s="75">
        <v>9539</v>
      </c>
      <c r="E89" s="70" t="s">
        <v>996</v>
      </c>
      <c r="G89" s="74">
        <v>9539</v>
      </c>
      <c r="H89" s="74">
        <v>0</v>
      </c>
    </row>
    <row r="90" spans="1:8" x14ac:dyDescent="0.25">
      <c r="A90" s="7"/>
      <c r="B90" s="12" t="s">
        <v>159</v>
      </c>
      <c r="C90" s="13" t="s">
        <v>160</v>
      </c>
      <c r="D90" s="72">
        <v>2680</v>
      </c>
      <c r="E90" s="70" t="s">
        <v>996</v>
      </c>
      <c r="G90" s="73">
        <v>2680</v>
      </c>
      <c r="H90" s="73">
        <v>0</v>
      </c>
    </row>
    <row r="91" spans="1:8" x14ac:dyDescent="0.25">
      <c r="A91" s="7"/>
      <c r="B91" s="12" t="s">
        <v>161</v>
      </c>
      <c r="C91" s="13" t="s">
        <v>162</v>
      </c>
      <c r="D91" s="72">
        <v>5195</v>
      </c>
      <c r="E91" s="70" t="s">
        <v>996</v>
      </c>
      <c r="G91" s="73">
        <v>5195</v>
      </c>
      <c r="H91" s="73">
        <v>0</v>
      </c>
    </row>
    <row r="92" spans="1:8" x14ac:dyDescent="0.25">
      <c r="A92" s="7"/>
      <c r="B92" s="12" t="s">
        <v>163</v>
      </c>
      <c r="C92" s="13" t="s">
        <v>164</v>
      </c>
      <c r="D92" s="72">
        <v>0</v>
      </c>
      <c r="E92" s="70" t="s">
        <v>996</v>
      </c>
      <c r="G92" s="73">
        <v>0</v>
      </c>
      <c r="H92" s="73">
        <v>0</v>
      </c>
    </row>
    <row r="93" spans="1:8" ht="25.5" x14ac:dyDescent="0.25">
      <c r="A93" s="7"/>
      <c r="B93" s="12" t="s">
        <v>165</v>
      </c>
      <c r="C93" s="13" t="s">
        <v>166</v>
      </c>
      <c r="D93" s="72">
        <v>1231</v>
      </c>
      <c r="E93" s="70" t="s">
        <v>996</v>
      </c>
      <c r="G93" s="73">
        <v>1231</v>
      </c>
      <c r="H93" s="73">
        <v>0</v>
      </c>
    </row>
    <row r="94" spans="1:8" ht="25.5" x14ac:dyDescent="0.25">
      <c r="A94" s="7" t="s">
        <v>44</v>
      </c>
      <c r="B94" s="12" t="s">
        <v>167</v>
      </c>
      <c r="C94" s="13" t="s">
        <v>168</v>
      </c>
      <c r="D94" s="72">
        <v>433</v>
      </c>
      <c r="E94" s="70" t="s">
        <v>996</v>
      </c>
      <c r="G94" s="73">
        <v>433</v>
      </c>
      <c r="H94" s="73">
        <v>0</v>
      </c>
    </row>
    <row r="95" spans="1:8" x14ac:dyDescent="0.25">
      <c r="A95" s="7"/>
      <c r="B95" s="12" t="s">
        <v>169</v>
      </c>
      <c r="C95" s="13" t="s">
        <v>170</v>
      </c>
      <c r="D95" s="72">
        <v>0</v>
      </c>
      <c r="E95" s="70" t="s">
        <v>996</v>
      </c>
      <c r="G95" s="73">
        <v>0</v>
      </c>
      <c r="H95" s="73">
        <v>0</v>
      </c>
    </row>
    <row r="96" spans="1:8" x14ac:dyDescent="0.25">
      <c r="A96" s="7" t="s">
        <v>44</v>
      </c>
      <c r="B96" s="12" t="s">
        <v>171</v>
      </c>
      <c r="C96" s="13" t="s">
        <v>172</v>
      </c>
      <c r="D96" s="72">
        <v>0</v>
      </c>
      <c r="E96" s="70" t="s">
        <v>996</v>
      </c>
      <c r="G96" s="73">
        <v>0</v>
      </c>
      <c r="H96" s="73">
        <v>0</v>
      </c>
    </row>
    <row r="97" spans="1:8" x14ac:dyDescent="0.25">
      <c r="A97" s="15"/>
      <c r="B97" s="8" t="s">
        <v>173</v>
      </c>
      <c r="C97" s="9" t="s">
        <v>174</v>
      </c>
      <c r="D97" s="81">
        <v>12810</v>
      </c>
      <c r="E97" s="70" t="s">
        <v>996</v>
      </c>
      <c r="G97" s="69">
        <v>12810</v>
      </c>
      <c r="H97" s="69">
        <v>0</v>
      </c>
    </row>
    <row r="98" spans="1:8" x14ac:dyDescent="0.25">
      <c r="A98" s="15"/>
      <c r="B98" s="8" t="s">
        <v>175</v>
      </c>
      <c r="C98" s="11" t="s">
        <v>176</v>
      </c>
      <c r="D98" s="72">
        <v>199</v>
      </c>
      <c r="E98" s="70" t="s">
        <v>996</v>
      </c>
      <c r="G98" s="73">
        <v>199</v>
      </c>
      <c r="H98" s="73">
        <v>0</v>
      </c>
    </row>
    <row r="99" spans="1:8" x14ac:dyDescent="0.25">
      <c r="A99" s="16"/>
      <c r="B99" s="8" t="s">
        <v>177</v>
      </c>
      <c r="C99" s="11" t="s">
        <v>178</v>
      </c>
      <c r="D99" s="79">
        <v>0</v>
      </c>
      <c r="E99" s="70" t="s">
        <v>996</v>
      </c>
      <c r="G99" s="80">
        <v>0</v>
      </c>
      <c r="H99" s="80">
        <v>0</v>
      </c>
    </row>
    <row r="100" spans="1:8" ht="25.5" x14ac:dyDescent="0.25">
      <c r="A100" s="16"/>
      <c r="B100" s="12" t="s">
        <v>179</v>
      </c>
      <c r="C100" s="13" t="s">
        <v>180</v>
      </c>
      <c r="D100" s="72">
        <v>0</v>
      </c>
      <c r="E100" s="70" t="s">
        <v>996</v>
      </c>
      <c r="G100" s="73">
        <v>0</v>
      </c>
      <c r="H100" s="73">
        <v>0</v>
      </c>
    </row>
    <row r="101" spans="1:8" x14ac:dyDescent="0.25">
      <c r="A101" s="16"/>
      <c r="B101" s="12" t="s">
        <v>181</v>
      </c>
      <c r="C101" s="13" t="s">
        <v>182</v>
      </c>
      <c r="D101" s="72">
        <v>0</v>
      </c>
      <c r="E101" s="70" t="s">
        <v>996</v>
      </c>
      <c r="G101" s="73">
        <v>0</v>
      </c>
      <c r="H101" s="73">
        <v>0</v>
      </c>
    </row>
    <row r="102" spans="1:8" x14ac:dyDescent="0.25">
      <c r="A102" s="17" t="s">
        <v>44</v>
      </c>
      <c r="B102" s="8" t="s">
        <v>183</v>
      </c>
      <c r="C102" s="11" t="s">
        <v>184</v>
      </c>
      <c r="D102" s="77">
        <v>11110</v>
      </c>
      <c r="E102" s="70" t="s">
        <v>996</v>
      </c>
      <c r="G102" s="71">
        <v>11110</v>
      </c>
      <c r="H102" s="71">
        <v>0</v>
      </c>
    </row>
    <row r="103" spans="1:8" ht="25.5" x14ac:dyDescent="0.25">
      <c r="A103" s="7" t="s">
        <v>44</v>
      </c>
      <c r="B103" s="12" t="s">
        <v>185</v>
      </c>
      <c r="C103" s="13" t="s">
        <v>186</v>
      </c>
      <c r="D103" s="72">
        <v>63</v>
      </c>
      <c r="E103" s="70" t="s">
        <v>996</v>
      </c>
      <c r="G103" s="73">
        <v>63</v>
      </c>
      <c r="H103" s="73">
        <v>0</v>
      </c>
    </row>
    <row r="104" spans="1:8" x14ac:dyDescent="0.25">
      <c r="A104" s="7" t="s">
        <v>44</v>
      </c>
      <c r="B104" s="12" t="s">
        <v>187</v>
      </c>
      <c r="C104" s="13" t="s">
        <v>188</v>
      </c>
      <c r="D104" s="72">
        <v>10208</v>
      </c>
      <c r="E104" s="70" t="s">
        <v>996</v>
      </c>
      <c r="G104" s="73">
        <v>10208</v>
      </c>
      <c r="H104" s="73">
        <v>0</v>
      </c>
    </row>
    <row r="105" spans="1:8" x14ac:dyDescent="0.25">
      <c r="A105" s="7" t="s">
        <v>44</v>
      </c>
      <c r="B105" s="12" t="s">
        <v>189</v>
      </c>
      <c r="C105" s="13" t="s">
        <v>190</v>
      </c>
      <c r="D105" s="72">
        <v>839</v>
      </c>
      <c r="E105" s="70" t="s">
        <v>996</v>
      </c>
      <c r="G105" s="73">
        <v>839</v>
      </c>
      <c r="H105" s="73">
        <v>0</v>
      </c>
    </row>
    <row r="106" spans="1:8" x14ac:dyDescent="0.25">
      <c r="A106" s="7"/>
      <c r="B106" s="8" t="s">
        <v>191</v>
      </c>
      <c r="C106" s="11" t="s">
        <v>192</v>
      </c>
      <c r="D106" s="77">
        <v>605</v>
      </c>
      <c r="E106" s="70" t="s">
        <v>996</v>
      </c>
      <c r="G106" s="71">
        <v>605</v>
      </c>
      <c r="H106" s="71">
        <v>0</v>
      </c>
    </row>
    <row r="107" spans="1:8" ht="25.5" x14ac:dyDescent="0.25">
      <c r="A107" s="7"/>
      <c r="B107" s="12" t="s">
        <v>193</v>
      </c>
      <c r="C107" s="13" t="s">
        <v>194</v>
      </c>
      <c r="D107" s="72">
        <v>605</v>
      </c>
      <c r="E107" s="70" t="s">
        <v>996</v>
      </c>
      <c r="G107" s="73">
        <v>605</v>
      </c>
      <c r="H107" s="73">
        <v>0</v>
      </c>
    </row>
    <row r="108" spans="1:8" x14ac:dyDescent="0.25">
      <c r="A108" s="7"/>
      <c r="B108" s="12" t="s">
        <v>195</v>
      </c>
      <c r="C108" s="13" t="s">
        <v>196</v>
      </c>
      <c r="D108" s="72">
        <v>0</v>
      </c>
      <c r="E108" s="70" t="s">
        <v>996</v>
      </c>
      <c r="G108" s="73">
        <v>0</v>
      </c>
      <c r="H108" s="73">
        <v>0</v>
      </c>
    </row>
    <row r="109" spans="1:8" x14ac:dyDescent="0.25">
      <c r="A109" s="7"/>
      <c r="B109" s="12" t="s">
        <v>197</v>
      </c>
      <c r="C109" s="13" t="s">
        <v>198</v>
      </c>
      <c r="D109" s="72">
        <v>0</v>
      </c>
      <c r="E109" s="70" t="s">
        <v>996</v>
      </c>
      <c r="G109" s="73">
        <v>0</v>
      </c>
      <c r="H109" s="73">
        <v>0</v>
      </c>
    </row>
    <row r="110" spans="1:8" x14ac:dyDescent="0.25">
      <c r="A110" s="7"/>
      <c r="B110" s="8" t="s">
        <v>199</v>
      </c>
      <c r="C110" s="11" t="s">
        <v>200</v>
      </c>
      <c r="D110" s="75">
        <v>896</v>
      </c>
      <c r="E110" s="70" t="s">
        <v>996</v>
      </c>
      <c r="G110" s="74">
        <v>896</v>
      </c>
      <c r="H110" s="74">
        <v>0</v>
      </c>
    </row>
    <row r="111" spans="1:8" x14ac:dyDescent="0.25">
      <c r="A111" s="7"/>
      <c r="B111" s="12" t="s">
        <v>201</v>
      </c>
      <c r="C111" s="13" t="s">
        <v>202</v>
      </c>
      <c r="D111" s="75">
        <v>0</v>
      </c>
      <c r="E111" s="70" t="s">
        <v>996</v>
      </c>
      <c r="G111" s="74">
        <v>0</v>
      </c>
      <c r="H111" s="74">
        <v>0</v>
      </c>
    </row>
    <row r="112" spans="1:8" x14ac:dyDescent="0.25">
      <c r="A112" s="7"/>
      <c r="B112" s="12" t="s">
        <v>203</v>
      </c>
      <c r="C112" s="14" t="s">
        <v>204</v>
      </c>
      <c r="D112" s="72">
        <v>0</v>
      </c>
      <c r="E112" s="70" t="s">
        <v>996</v>
      </c>
      <c r="G112" s="73">
        <v>0</v>
      </c>
      <c r="H112" s="73">
        <v>0</v>
      </c>
    </row>
    <row r="113" spans="1:8" x14ac:dyDescent="0.25">
      <c r="A113" s="7"/>
      <c r="B113" s="12" t="s">
        <v>205</v>
      </c>
      <c r="C113" s="14" t="s">
        <v>206</v>
      </c>
      <c r="D113" s="72">
        <v>0</v>
      </c>
      <c r="E113" s="70" t="s">
        <v>996</v>
      </c>
      <c r="G113" s="73">
        <v>0</v>
      </c>
      <c r="H113" s="73">
        <v>0</v>
      </c>
    </row>
    <row r="114" spans="1:8" x14ac:dyDescent="0.25">
      <c r="A114" s="7"/>
      <c r="B114" s="12" t="s">
        <v>207</v>
      </c>
      <c r="C114" s="14" t="s">
        <v>208</v>
      </c>
      <c r="D114" s="72">
        <v>0</v>
      </c>
      <c r="E114" s="70" t="s">
        <v>996</v>
      </c>
      <c r="G114" s="73">
        <v>0</v>
      </c>
      <c r="H114" s="73">
        <v>0</v>
      </c>
    </row>
    <row r="115" spans="1:8" x14ac:dyDescent="0.25">
      <c r="A115" s="7"/>
      <c r="B115" s="12" t="s">
        <v>209</v>
      </c>
      <c r="C115" s="13" t="s">
        <v>210</v>
      </c>
      <c r="D115" s="72">
        <v>896</v>
      </c>
      <c r="E115" s="70" t="s">
        <v>996</v>
      </c>
      <c r="G115" s="73">
        <v>896</v>
      </c>
      <c r="H115" s="73">
        <v>0</v>
      </c>
    </row>
    <row r="116" spans="1:8" x14ac:dyDescent="0.25">
      <c r="A116" s="7"/>
      <c r="B116" s="8" t="s">
        <v>211</v>
      </c>
      <c r="C116" s="9" t="s">
        <v>212</v>
      </c>
      <c r="D116" s="81">
        <v>6084</v>
      </c>
      <c r="E116" s="70" t="s">
        <v>996</v>
      </c>
      <c r="G116" s="69">
        <v>6084</v>
      </c>
      <c r="H116" s="69">
        <v>0</v>
      </c>
    </row>
    <row r="117" spans="1:8" ht="25.5" x14ac:dyDescent="0.25">
      <c r="A117" s="7"/>
      <c r="B117" s="8" t="s">
        <v>213</v>
      </c>
      <c r="C117" s="11" t="s">
        <v>214</v>
      </c>
      <c r="D117" s="72">
        <v>6084</v>
      </c>
      <c r="E117" s="70" t="s">
        <v>996</v>
      </c>
      <c r="G117" s="73">
        <v>6084</v>
      </c>
      <c r="H117" s="73">
        <v>0</v>
      </c>
    </row>
    <row r="118" spans="1:8" x14ac:dyDescent="0.25">
      <c r="A118" s="7"/>
      <c r="B118" s="8" t="s">
        <v>215</v>
      </c>
      <c r="C118" s="11" t="s">
        <v>216</v>
      </c>
      <c r="D118" s="72">
        <v>0</v>
      </c>
      <c r="E118" s="70" t="s">
        <v>996</v>
      </c>
      <c r="G118" s="73">
        <v>0</v>
      </c>
      <c r="H118" s="73">
        <v>0</v>
      </c>
    </row>
    <row r="119" spans="1:8" x14ac:dyDescent="0.25">
      <c r="A119" s="7"/>
      <c r="B119" s="8" t="s">
        <v>217</v>
      </c>
      <c r="C119" s="11" t="s">
        <v>218</v>
      </c>
      <c r="D119" s="72">
        <v>0</v>
      </c>
      <c r="E119" s="70" t="s">
        <v>996</v>
      </c>
      <c r="G119" s="73">
        <v>0</v>
      </c>
      <c r="H119" s="73">
        <v>0</v>
      </c>
    </row>
    <row r="120" spans="1:8" x14ac:dyDescent="0.25">
      <c r="A120" s="7"/>
      <c r="B120" s="8" t="s">
        <v>219</v>
      </c>
      <c r="C120" s="9" t="s">
        <v>220</v>
      </c>
      <c r="D120" s="77">
        <v>14312</v>
      </c>
      <c r="E120" s="70" t="s">
        <v>996</v>
      </c>
      <c r="G120" s="71">
        <v>14312</v>
      </c>
      <c r="H120" s="71">
        <v>0</v>
      </c>
    </row>
    <row r="121" spans="1:8" x14ac:dyDescent="0.25">
      <c r="A121" s="7"/>
      <c r="B121" s="8" t="s">
        <v>221</v>
      </c>
      <c r="C121" s="11" t="s">
        <v>222</v>
      </c>
      <c r="D121" s="72">
        <v>8207</v>
      </c>
      <c r="E121" s="70" t="s">
        <v>996</v>
      </c>
      <c r="G121" s="73">
        <v>8207</v>
      </c>
      <c r="H121" s="73">
        <v>0</v>
      </c>
    </row>
    <row r="122" spans="1:8" x14ac:dyDescent="0.25">
      <c r="A122" s="7"/>
      <c r="B122" s="8" t="s">
        <v>223</v>
      </c>
      <c r="C122" s="11" t="s">
        <v>224</v>
      </c>
      <c r="D122" s="72">
        <v>2730</v>
      </c>
      <c r="E122" s="70" t="s">
        <v>996</v>
      </c>
      <c r="G122" s="73">
        <v>2730</v>
      </c>
      <c r="H122" s="73">
        <v>0</v>
      </c>
    </row>
    <row r="123" spans="1:8" x14ac:dyDescent="0.25">
      <c r="A123" s="7"/>
      <c r="B123" s="8" t="s">
        <v>225</v>
      </c>
      <c r="C123" s="11" t="s">
        <v>226</v>
      </c>
      <c r="D123" s="72">
        <v>3369</v>
      </c>
      <c r="E123" s="70" t="s">
        <v>996</v>
      </c>
      <c r="G123" s="73">
        <v>3369</v>
      </c>
      <c r="H123" s="73">
        <v>0</v>
      </c>
    </row>
    <row r="124" spans="1:8" x14ac:dyDescent="0.25">
      <c r="A124" s="7"/>
      <c r="B124" s="8" t="s">
        <v>227</v>
      </c>
      <c r="C124" s="11" t="s">
        <v>228</v>
      </c>
      <c r="D124" s="72">
        <v>0</v>
      </c>
      <c r="E124" s="70" t="s">
        <v>996</v>
      </c>
      <c r="G124" s="73">
        <v>0</v>
      </c>
      <c r="H124" s="73">
        <v>0</v>
      </c>
    </row>
    <row r="125" spans="1:8" ht="25.5" x14ac:dyDescent="0.25">
      <c r="A125" s="7"/>
      <c r="B125" s="8" t="s">
        <v>229</v>
      </c>
      <c r="C125" s="11" t="s">
        <v>230</v>
      </c>
      <c r="D125" s="72">
        <v>6</v>
      </c>
      <c r="E125" s="70" t="s">
        <v>996</v>
      </c>
      <c r="G125" s="73">
        <v>6</v>
      </c>
      <c r="H125" s="73">
        <v>0</v>
      </c>
    </row>
    <row r="126" spans="1:8" x14ac:dyDescent="0.25">
      <c r="A126" s="7"/>
      <c r="B126" s="8" t="s">
        <v>231</v>
      </c>
      <c r="C126" s="11" t="s">
        <v>232</v>
      </c>
      <c r="D126" s="72">
        <v>0</v>
      </c>
      <c r="E126" s="70" t="s">
        <v>996</v>
      </c>
      <c r="G126" s="73">
        <v>0</v>
      </c>
      <c r="H126" s="73">
        <v>0</v>
      </c>
    </row>
    <row r="127" spans="1:8" x14ac:dyDescent="0.25">
      <c r="A127" s="7"/>
      <c r="B127" s="8" t="s">
        <v>233</v>
      </c>
      <c r="C127" s="9" t="s">
        <v>234</v>
      </c>
      <c r="D127" s="82">
        <v>0</v>
      </c>
      <c r="E127" s="70" t="s">
        <v>996</v>
      </c>
      <c r="G127" s="83">
        <v>0</v>
      </c>
      <c r="H127" s="83">
        <v>0</v>
      </c>
    </row>
    <row r="128" spans="1:8" x14ac:dyDescent="0.25">
      <c r="A128" s="7"/>
      <c r="B128" s="8" t="s">
        <v>235</v>
      </c>
      <c r="C128" s="9" t="s">
        <v>236</v>
      </c>
      <c r="D128" s="77">
        <v>2943</v>
      </c>
      <c r="E128" s="70" t="s">
        <v>996</v>
      </c>
      <c r="G128" s="71">
        <v>2943</v>
      </c>
      <c r="H128" s="71">
        <v>0</v>
      </c>
    </row>
    <row r="129" spans="1:8" x14ac:dyDescent="0.25">
      <c r="A129" s="7"/>
      <c r="B129" s="8" t="s">
        <v>237</v>
      </c>
      <c r="C129" s="11" t="s">
        <v>238</v>
      </c>
      <c r="D129" s="72">
        <v>1713</v>
      </c>
      <c r="E129" s="70" t="s">
        <v>996</v>
      </c>
      <c r="G129" s="73">
        <v>1713</v>
      </c>
      <c r="H129" s="73">
        <v>0</v>
      </c>
    </row>
    <row r="130" spans="1:8" x14ac:dyDescent="0.25">
      <c r="A130" s="7"/>
      <c r="B130" s="8" t="s">
        <v>239</v>
      </c>
      <c r="C130" s="11" t="s">
        <v>240</v>
      </c>
      <c r="D130" s="72">
        <v>1220</v>
      </c>
      <c r="E130" s="70" t="s">
        <v>996</v>
      </c>
      <c r="G130" s="73">
        <v>1220</v>
      </c>
      <c r="H130" s="73">
        <v>0</v>
      </c>
    </row>
    <row r="131" spans="1:8" x14ac:dyDescent="0.25">
      <c r="A131" s="7"/>
      <c r="B131" s="8" t="s">
        <v>241</v>
      </c>
      <c r="C131" s="11" t="s">
        <v>242</v>
      </c>
      <c r="D131" s="72">
        <v>10</v>
      </c>
      <c r="E131" s="70" t="s">
        <v>996</v>
      </c>
      <c r="G131" s="73">
        <v>10</v>
      </c>
      <c r="H131" s="73">
        <v>0</v>
      </c>
    </row>
    <row r="132" spans="1:8" x14ac:dyDescent="0.25">
      <c r="A132" s="7"/>
      <c r="B132" s="8" t="s">
        <v>243</v>
      </c>
      <c r="C132" s="40" t="s">
        <v>244</v>
      </c>
      <c r="D132" s="81">
        <v>408095</v>
      </c>
      <c r="E132" s="70" t="s">
        <v>996</v>
      </c>
      <c r="G132" s="69">
        <v>408095</v>
      </c>
      <c r="H132" s="69">
        <v>0</v>
      </c>
    </row>
    <row r="133" spans="1:8" x14ac:dyDescent="0.25">
      <c r="A133" s="7"/>
      <c r="B133" s="41"/>
      <c r="C133" s="40" t="s">
        <v>245</v>
      </c>
      <c r="D133" s="74"/>
      <c r="E133" s="70" t="s">
        <v>996</v>
      </c>
      <c r="G133" s="74">
        <v>0</v>
      </c>
      <c r="H133" s="74">
        <v>0</v>
      </c>
    </row>
    <row r="134" spans="1:8" x14ac:dyDescent="0.25">
      <c r="A134" s="7"/>
      <c r="B134" s="8" t="s">
        <v>246</v>
      </c>
      <c r="C134" s="9" t="s">
        <v>247</v>
      </c>
      <c r="D134" s="81">
        <v>130775</v>
      </c>
      <c r="E134" s="70" t="s">
        <v>996</v>
      </c>
      <c r="G134" s="69">
        <v>130775</v>
      </c>
      <c r="H134" s="69">
        <v>0</v>
      </c>
    </row>
    <row r="135" spans="1:8" x14ac:dyDescent="0.25">
      <c r="A135" s="7"/>
      <c r="B135" s="8" t="s">
        <v>248</v>
      </c>
      <c r="C135" s="11" t="s">
        <v>249</v>
      </c>
      <c r="D135" s="77">
        <v>123700</v>
      </c>
      <c r="E135" s="70" t="s">
        <v>996</v>
      </c>
      <c r="G135" s="71">
        <v>123700</v>
      </c>
      <c r="H135" s="71">
        <v>0</v>
      </c>
    </row>
    <row r="136" spans="1:8" x14ac:dyDescent="0.25">
      <c r="A136" s="7"/>
      <c r="B136" s="12" t="s">
        <v>250</v>
      </c>
      <c r="C136" s="13" t="s">
        <v>251</v>
      </c>
      <c r="D136" s="75">
        <v>68809</v>
      </c>
      <c r="E136" s="70" t="s">
        <v>996</v>
      </c>
      <c r="G136" s="74">
        <v>68809</v>
      </c>
      <c r="H136" s="74">
        <v>0</v>
      </c>
    </row>
    <row r="137" spans="1:8" x14ac:dyDescent="0.25">
      <c r="A137" s="7"/>
      <c r="B137" s="12" t="s">
        <v>252</v>
      </c>
      <c r="C137" s="14" t="s">
        <v>253</v>
      </c>
      <c r="D137" s="72">
        <v>67818</v>
      </c>
      <c r="E137" s="70" t="s">
        <v>996</v>
      </c>
      <c r="G137" s="73">
        <v>67818</v>
      </c>
      <c r="H137" s="73">
        <v>0</v>
      </c>
    </row>
    <row r="138" spans="1:8" x14ac:dyDescent="0.25">
      <c r="A138" s="7"/>
      <c r="B138" s="12" t="s">
        <v>254</v>
      </c>
      <c r="C138" s="14" t="s">
        <v>255</v>
      </c>
      <c r="D138" s="72">
        <v>991</v>
      </c>
      <c r="E138" s="70" t="s">
        <v>996</v>
      </c>
      <c r="G138" s="73">
        <v>991</v>
      </c>
      <c r="H138" s="73">
        <v>0</v>
      </c>
    </row>
    <row r="139" spans="1:8" x14ac:dyDescent="0.25">
      <c r="A139" s="7"/>
      <c r="B139" s="12" t="s">
        <v>256</v>
      </c>
      <c r="C139" s="14" t="s">
        <v>257</v>
      </c>
      <c r="D139" s="72">
        <v>0</v>
      </c>
      <c r="E139" s="70" t="s">
        <v>996</v>
      </c>
      <c r="G139" s="73">
        <v>0</v>
      </c>
      <c r="H139" s="73">
        <v>0</v>
      </c>
    </row>
    <row r="140" spans="1:8" x14ac:dyDescent="0.25">
      <c r="A140" s="7"/>
      <c r="B140" s="12" t="s">
        <v>258</v>
      </c>
      <c r="C140" s="13" t="s">
        <v>259</v>
      </c>
      <c r="D140" s="75">
        <v>9738</v>
      </c>
      <c r="E140" s="70" t="s">
        <v>996</v>
      </c>
      <c r="G140" s="74">
        <v>9738</v>
      </c>
      <c r="H140" s="74">
        <v>0</v>
      </c>
    </row>
    <row r="141" spans="1:8" x14ac:dyDescent="0.25">
      <c r="A141" s="7" t="s">
        <v>44</v>
      </c>
      <c r="B141" s="12" t="s">
        <v>260</v>
      </c>
      <c r="C141" s="14" t="s">
        <v>261</v>
      </c>
      <c r="D141" s="72">
        <v>9380</v>
      </c>
      <c r="E141" s="70" t="s">
        <v>996</v>
      </c>
      <c r="G141" s="73">
        <v>9380</v>
      </c>
      <c r="H141" s="73">
        <v>0</v>
      </c>
    </row>
    <row r="142" spans="1:8" x14ac:dyDescent="0.25">
      <c r="A142" s="7" t="s">
        <v>113</v>
      </c>
      <c r="B142" s="12" t="s">
        <v>262</v>
      </c>
      <c r="C142" s="14" t="s">
        <v>263</v>
      </c>
      <c r="D142" s="72">
        <v>0</v>
      </c>
      <c r="E142" s="70" t="s">
        <v>996</v>
      </c>
      <c r="G142" s="73">
        <v>0</v>
      </c>
      <c r="H142" s="73">
        <v>0</v>
      </c>
    </row>
    <row r="143" spans="1:8" x14ac:dyDescent="0.25">
      <c r="A143" s="7"/>
      <c r="B143" s="12" t="s">
        <v>264</v>
      </c>
      <c r="C143" s="14" t="s">
        <v>265</v>
      </c>
      <c r="D143" s="72">
        <v>358</v>
      </c>
      <c r="E143" s="70" t="s">
        <v>996</v>
      </c>
      <c r="G143" s="73">
        <v>358</v>
      </c>
      <c r="H143" s="73">
        <v>0</v>
      </c>
    </row>
    <row r="144" spans="1:8" x14ac:dyDescent="0.25">
      <c r="A144" s="7"/>
      <c r="B144" s="12" t="s">
        <v>266</v>
      </c>
      <c r="C144" s="13" t="s">
        <v>267</v>
      </c>
      <c r="D144" s="75">
        <v>43396</v>
      </c>
      <c r="E144" s="70" t="s">
        <v>996</v>
      </c>
      <c r="G144" s="74">
        <v>43396</v>
      </c>
      <c r="H144" s="74">
        <v>0</v>
      </c>
    </row>
    <row r="145" spans="1:8" x14ac:dyDescent="0.25">
      <c r="A145" s="7"/>
      <c r="B145" s="12" t="s">
        <v>268</v>
      </c>
      <c r="C145" s="14" t="s">
        <v>269</v>
      </c>
      <c r="D145" s="72">
        <v>28527</v>
      </c>
      <c r="E145" s="70" t="s">
        <v>996</v>
      </c>
      <c r="G145" s="73">
        <v>28527</v>
      </c>
      <c r="H145" s="73">
        <v>0</v>
      </c>
    </row>
    <row r="146" spans="1:8" x14ac:dyDescent="0.25">
      <c r="A146" s="7"/>
      <c r="B146" s="12" t="s">
        <v>270</v>
      </c>
      <c r="C146" s="14" t="s">
        <v>271</v>
      </c>
      <c r="D146" s="72">
        <v>3034</v>
      </c>
      <c r="E146" s="70" t="s">
        <v>996</v>
      </c>
      <c r="G146" s="73">
        <v>3034</v>
      </c>
      <c r="H146" s="73">
        <v>0</v>
      </c>
    </row>
    <row r="147" spans="1:8" x14ac:dyDescent="0.25">
      <c r="A147" s="7"/>
      <c r="B147" s="12" t="s">
        <v>272</v>
      </c>
      <c r="C147" s="14" t="s">
        <v>273</v>
      </c>
      <c r="D147" s="72">
        <v>11835</v>
      </c>
      <c r="E147" s="70" t="s">
        <v>996</v>
      </c>
      <c r="G147" s="73">
        <v>11835</v>
      </c>
      <c r="H147" s="73">
        <v>0</v>
      </c>
    </row>
    <row r="148" spans="1:8" x14ac:dyDescent="0.25">
      <c r="A148" s="7"/>
      <c r="B148" s="12" t="s">
        <v>274</v>
      </c>
      <c r="C148" s="13" t="s">
        <v>275</v>
      </c>
      <c r="D148" s="72">
        <v>39</v>
      </c>
      <c r="E148" s="70" t="s">
        <v>996</v>
      </c>
      <c r="G148" s="73">
        <v>39</v>
      </c>
      <c r="H148" s="73">
        <v>0</v>
      </c>
    </row>
    <row r="149" spans="1:8" x14ac:dyDescent="0.25">
      <c r="A149" s="7"/>
      <c r="B149" s="12" t="s">
        <v>276</v>
      </c>
      <c r="C149" s="13" t="s">
        <v>277</v>
      </c>
      <c r="D149" s="72">
        <v>26</v>
      </c>
      <c r="E149" s="70" t="s">
        <v>996</v>
      </c>
      <c r="G149" s="73">
        <v>26</v>
      </c>
      <c r="H149" s="73">
        <v>0</v>
      </c>
    </row>
    <row r="150" spans="1:8" x14ac:dyDescent="0.25">
      <c r="A150" s="7"/>
      <c r="B150" s="12" t="s">
        <v>278</v>
      </c>
      <c r="C150" s="13" t="s">
        <v>279</v>
      </c>
      <c r="D150" s="72">
        <v>677</v>
      </c>
      <c r="E150" s="70" t="s">
        <v>996</v>
      </c>
      <c r="G150" s="73">
        <v>677</v>
      </c>
      <c r="H150" s="73">
        <v>0</v>
      </c>
    </row>
    <row r="151" spans="1:8" x14ac:dyDescent="0.25">
      <c r="A151" s="7"/>
      <c r="B151" s="12" t="s">
        <v>280</v>
      </c>
      <c r="C151" s="13" t="s">
        <v>281</v>
      </c>
      <c r="D151" s="72">
        <v>0</v>
      </c>
      <c r="E151" s="70" t="s">
        <v>996</v>
      </c>
      <c r="G151" s="73">
        <v>0</v>
      </c>
      <c r="H151" s="73">
        <v>0</v>
      </c>
    </row>
    <row r="152" spans="1:8" x14ac:dyDescent="0.25">
      <c r="A152" s="7"/>
      <c r="B152" s="12" t="s">
        <v>282</v>
      </c>
      <c r="C152" s="13" t="s">
        <v>283</v>
      </c>
      <c r="D152" s="72">
        <v>1015</v>
      </c>
      <c r="E152" s="70" t="s">
        <v>996</v>
      </c>
      <c r="G152" s="73">
        <v>1015</v>
      </c>
      <c r="H152" s="73">
        <v>0</v>
      </c>
    </row>
    <row r="153" spans="1:8" x14ac:dyDescent="0.25">
      <c r="A153" s="7" t="s">
        <v>44</v>
      </c>
      <c r="B153" s="12" t="s">
        <v>284</v>
      </c>
      <c r="C153" s="13" t="s">
        <v>285</v>
      </c>
      <c r="D153" s="72">
        <v>0</v>
      </c>
      <c r="E153" s="70" t="s">
        <v>996</v>
      </c>
      <c r="G153" s="73">
        <v>0</v>
      </c>
      <c r="H153" s="73">
        <v>0</v>
      </c>
    </row>
    <row r="154" spans="1:8" x14ac:dyDescent="0.25">
      <c r="A154" s="7"/>
      <c r="B154" s="8" t="s">
        <v>286</v>
      </c>
      <c r="C154" s="11" t="s">
        <v>287</v>
      </c>
      <c r="D154" s="77">
        <v>7075</v>
      </c>
      <c r="E154" s="70" t="s">
        <v>996</v>
      </c>
      <c r="G154" s="71">
        <v>7075</v>
      </c>
      <c r="H154" s="71">
        <v>0</v>
      </c>
    </row>
    <row r="155" spans="1:8" x14ac:dyDescent="0.25">
      <c r="A155" s="7"/>
      <c r="B155" s="12" t="s">
        <v>288</v>
      </c>
      <c r="C155" s="13" t="s">
        <v>289</v>
      </c>
      <c r="D155" s="72">
        <v>1698</v>
      </c>
      <c r="E155" s="70" t="s">
        <v>996</v>
      </c>
      <c r="G155" s="73">
        <v>1698</v>
      </c>
      <c r="H155" s="73">
        <v>0</v>
      </c>
    </row>
    <row r="156" spans="1:8" x14ac:dyDescent="0.25">
      <c r="A156" s="7"/>
      <c r="B156" s="12" t="s">
        <v>290</v>
      </c>
      <c r="C156" s="13" t="s">
        <v>291</v>
      </c>
      <c r="D156" s="72">
        <v>1100</v>
      </c>
      <c r="E156" s="70" t="s">
        <v>996</v>
      </c>
      <c r="G156" s="73">
        <v>1100</v>
      </c>
      <c r="H156" s="73">
        <v>0</v>
      </c>
    </row>
    <row r="157" spans="1:8" x14ac:dyDescent="0.25">
      <c r="A157" s="7"/>
      <c r="B157" s="12" t="s">
        <v>292</v>
      </c>
      <c r="C157" s="13" t="s">
        <v>293</v>
      </c>
      <c r="D157" s="72">
        <v>2537</v>
      </c>
      <c r="E157" s="70" t="s">
        <v>996</v>
      </c>
      <c r="G157" s="73">
        <v>2537</v>
      </c>
      <c r="H157" s="73">
        <v>0</v>
      </c>
    </row>
    <row r="158" spans="1:8" x14ac:dyDescent="0.25">
      <c r="A158" s="7"/>
      <c r="B158" s="12" t="s">
        <v>294</v>
      </c>
      <c r="C158" s="13" t="s">
        <v>295</v>
      </c>
      <c r="D158" s="72">
        <v>679</v>
      </c>
      <c r="E158" s="70" t="s">
        <v>996</v>
      </c>
      <c r="G158" s="73">
        <v>679</v>
      </c>
      <c r="H158" s="73">
        <v>0</v>
      </c>
    </row>
    <row r="159" spans="1:8" x14ac:dyDescent="0.25">
      <c r="A159" s="7"/>
      <c r="B159" s="12" t="s">
        <v>296</v>
      </c>
      <c r="C159" s="13" t="s">
        <v>297</v>
      </c>
      <c r="D159" s="72">
        <v>1041</v>
      </c>
      <c r="E159" s="70" t="s">
        <v>996</v>
      </c>
      <c r="G159" s="73">
        <v>1041</v>
      </c>
      <c r="H159" s="73">
        <v>0</v>
      </c>
    </row>
    <row r="160" spans="1:8" x14ac:dyDescent="0.25">
      <c r="A160" s="7"/>
      <c r="B160" s="12" t="s">
        <v>298</v>
      </c>
      <c r="C160" s="13" t="s">
        <v>299</v>
      </c>
      <c r="D160" s="72">
        <v>20</v>
      </c>
      <c r="E160" s="70" t="s">
        <v>996</v>
      </c>
      <c r="G160" s="73">
        <v>20</v>
      </c>
      <c r="H160" s="73">
        <v>0</v>
      </c>
    </row>
    <row r="161" spans="1:8" x14ac:dyDescent="0.25">
      <c r="A161" s="7" t="s">
        <v>44</v>
      </c>
      <c r="B161" s="12" t="s">
        <v>300</v>
      </c>
      <c r="C161" s="13" t="s">
        <v>301</v>
      </c>
      <c r="D161" s="72">
        <v>0</v>
      </c>
      <c r="E161" s="70" t="s">
        <v>996</v>
      </c>
      <c r="G161" s="73">
        <v>0</v>
      </c>
      <c r="H161" s="73">
        <v>0</v>
      </c>
    </row>
    <row r="162" spans="1:8" x14ac:dyDescent="0.25">
      <c r="A162" s="7"/>
      <c r="B162" s="8" t="s">
        <v>302</v>
      </c>
      <c r="C162" s="9" t="s">
        <v>303</v>
      </c>
      <c r="D162" s="81">
        <v>47888</v>
      </c>
      <c r="E162" s="70" t="s">
        <v>996</v>
      </c>
      <c r="G162" s="69">
        <v>47888</v>
      </c>
      <c r="H162" s="69">
        <v>0</v>
      </c>
    </row>
    <row r="163" spans="1:8" x14ac:dyDescent="0.25">
      <c r="A163" s="7"/>
      <c r="B163" s="8" t="s">
        <v>304</v>
      </c>
      <c r="C163" s="18" t="s">
        <v>305</v>
      </c>
      <c r="D163" s="81">
        <v>27086</v>
      </c>
      <c r="E163" s="70" t="s">
        <v>996</v>
      </c>
      <c r="G163" s="69">
        <v>27086</v>
      </c>
      <c r="H163" s="69">
        <v>0</v>
      </c>
    </row>
    <row r="164" spans="1:8" x14ac:dyDescent="0.25">
      <c r="A164" s="7"/>
      <c r="B164" s="8" t="s">
        <v>306</v>
      </c>
      <c r="C164" s="11" t="s">
        <v>307</v>
      </c>
      <c r="D164" s="77">
        <v>97</v>
      </c>
      <c r="E164" s="70" t="s">
        <v>996</v>
      </c>
      <c r="G164" s="71">
        <v>97</v>
      </c>
      <c r="H164" s="71">
        <v>0</v>
      </c>
    </row>
    <row r="165" spans="1:8" x14ac:dyDescent="0.25">
      <c r="A165" s="7"/>
      <c r="B165" s="12" t="s">
        <v>308</v>
      </c>
      <c r="C165" s="13" t="s">
        <v>309</v>
      </c>
      <c r="D165" s="75">
        <v>97</v>
      </c>
      <c r="E165" s="70" t="s">
        <v>996</v>
      </c>
      <c r="G165" s="74">
        <v>97</v>
      </c>
      <c r="H165" s="74">
        <v>0</v>
      </c>
    </row>
    <row r="166" spans="1:8" x14ac:dyDescent="0.25">
      <c r="A166" s="7"/>
      <c r="B166" s="12" t="s">
        <v>310</v>
      </c>
      <c r="C166" s="13" t="s">
        <v>311</v>
      </c>
      <c r="D166" s="72">
        <v>0</v>
      </c>
      <c r="E166" s="70" t="s">
        <v>996</v>
      </c>
      <c r="G166" s="73">
        <v>0</v>
      </c>
      <c r="H166" s="73">
        <v>0</v>
      </c>
    </row>
    <row r="167" spans="1:8" x14ac:dyDescent="0.25">
      <c r="A167" s="7"/>
      <c r="B167" s="12" t="s">
        <v>312</v>
      </c>
      <c r="C167" s="13" t="s">
        <v>313</v>
      </c>
      <c r="D167" s="72">
        <v>0</v>
      </c>
      <c r="E167" s="70" t="s">
        <v>996</v>
      </c>
      <c r="G167" s="73">
        <v>0</v>
      </c>
      <c r="H167" s="73">
        <v>0</v>
      </c>
    </row>
    <row r="168" spans="1:8" x14ac:dyDescent="0.25">
      <c r="A168" s="7"/>
      <c r="B168" s="12" t="s">
        <v>314</v>
      </c>
      <c r="C168" s="13" t="s">
        <v>315</v>
      </c>
      <c r="D168" s="72">
        <v>0</v>
      </c>
      <c r="E168" s="70" t="s">
        <v>996</v>
      </c>
      <c r="G168" s="73">
        <v>0</v>
      </c>
      <c r="H168" s="73">
        <v>0</v>
      </c>
    </row>
    <row r="169" spans="1:8" x14ac:dyDescent="0.25">
      <c r="A169" s="7"/>
      <c r="B169" s="12" t="s">
        <v>316</v>
      </c>
      <c r="C169" s="13" t="s">
        <v>317</v>
      </c>
      <c r="D169" s="72">
        <v>97</v>
      </c>
      <c r="E169" s="70" t="s">
        <v>996</v>
      </c>
      <c r="G169" s="73">
        <v>97</v>
      </c>
      <c r="H169" s="73">
        <v>0</v>
      </c>
    </row>
    <row r="170" spans="1:8" x14ac:dyDescent="0.25">
      <c r="A170" s="7" t="s">
        <v>44</v>
      </c>
      <c r="B170" s="12" t="s">
        <v>318</v>
      </c>
      <c r="C170" s="13" t="s">
        <v>319</v>
      </c>
      <c r="D170" s="72">
        <v>0</v>
      </c>
      <c r="E170" s="70" t="s">
        <v>996</v>
      </c>
      <c r="G170" s="73">
        <v>0</v>
      </c>
      <c r="H170" s="73">
        <v>0</v>
      </c>
    </row>
    <row r="171" spans="1:8" x14ac:dyDescent="0.25">
      <c r="A171" s="7" t="s">
        <v>113</v>
      </c>
      <c r="B171" s="12" t="s">
        <v>320</v>
      </c>
      <c r="C171" s="13" t="s">
        <v>321</v>
      </c>
      <c r="D171" s="72">
        <v>0</v>
      </c>
      <c r="E171" s="70" t="s">
        <v>996</v>
      </c>
      <c r="G171" s="73">
        <v>0</v>
      </c>
      <c r="H171" s="73">
        <v>0</v>
      </c>
    </row>
    <row r="172" spans="1:8" x14ac:dyDescent="0.25">
      <c r="A172" s="7"/>
      <c r="B172" s="8" t="s">
        <v>322</v>
      </c>
      <c r="C172" s="11" t="s">
        <v>323</v>
      </c>
      <c r="D172" s="77">
        <v>0</v>
      </c>
      <c r="E172" s="70" t="s">
        <v>996</v>
      </c>
      <c r="G172" s="71">
        <v>0</v>
      </c>
      <c r="H172" s="71">
        <v>0</v>
      </c>
    </row>
    <row r="173" spans="1:8" x14ac:dyDescent="0.25">
      <c r="A173" s="7"/>
      <c r="B173" s="12" t="s">
        <v>324</v>
      </c>
      <c r="C173" s="13" t="s">
        <v>325</v>
      </c>
      <c r="D173" s="72">
        <v>0</v>
      </c>
      <c r="E173" s="70" t="s">
        <v>996</v>
      </c>
      <c r="G173" s="73">
        <v>0</v>
      </c>
      <c r="H173" s="73">
        <v>0</v>
      </c>
    </row>
    <row r="174" spans="1:8" x14ac:dyDescent="0.25">
      <c r="A174" s="7" t="s">
        <v>44</v>
      </c>
      <c r="B174" s="12" t="s">
        <v>326</v>
      </c>
      <c r="C174" s="13" t="s">
        <v>327</v>
      </c>
      <c r="D174" s="72">
        <v>0</v>
      </c>
      <c r="E174" s="70" t="s">
        <v>996</v>
      </c>
      <c r="G174" s="73">
        <v>0</v>
      </c>
      <c r="H174" s="73">
        <v>0</v>
      </c>
    </row>
    <row r="175" spans="1:8" x14ac:dyDescent="0.25">
      <c r="A175" s="7" t="s">
        <v>113</v>
      </c>
      <c r="B175" s="12" t="s">
        <v>328</v>
      </c>
      <c r="C175" s="13" t="s">
        <v>329</v>
      </c>
      <c r="D175" s="72">
        <v>0</v>
      </c>
      <c r="E175" s="70" t="s">
        <v>996</v>
      </c>
      <c r="G175" s="73">
        <v>0</v>
      </c>
      <c r="H175" s="73">
        <v>0</v>
      </c>
    </row>
    <row r="176" spans="1:8" x14ac:dyDescent="0.25">
      <c r="A176" s="7"/>
      <c r="B176" s="8" t="s">
        <v>330</v>
      </c>
      <c r="C176" s="11" t="s">
        <v>331</v>
      </c>
      <c r="D176" s="77">
        <v>0</v>
      </c>
      <c r="E176" s="70" t="s">
        <v>996</v>
      </c>
      <c r="G176" s="71">
        <v>0</v>
      </c>
      <c r="H176" s="71">
        <v>0</v>
      </c>
    </row>
    <row r="177" spans="1:8" x14ac:dyDescent="0.25">
      <c r="A177" s="15" t="s">
        <v>44</v>
      </c>
      <c r="B177" s="12" t="s">
        <v>332</v>
      </c>
      <c r="C177" s="13" t="s">
        <v>333</v>
      </c>
      <c r="D177" s="72">
        <v>0</v>
      </c>
      <c r="E177" s="70" t="s">
        <v>996</v>
      </c>
      <c r="G177" s="73">
        <v>0</v>
      </c>
      <c r="H177" s="73">
        <v>0</v>
      </c>
    </row>
    <row r="178" spans="1:8" x14ac:dyDescent="0.25">
      <c r="A178" s="7"/>
      <c r="B178" s="12" t="s">
        <v>334</v>
      </c>
      <c r="C178" s="13" t="s">
        <v>335</v>
      </c>
      <c r="D178" s="72">
        <v>0</v>
      </c>
      <c r="E178" s="70" t="s">
        <v>996</v>
      </c>
      <c r="G178" s="73">
        <v>0</v>
      </c>
      <c r="H178" s="73">
        <v>0</v>
      </c>
    </row>
    <row r="179" spans="1:8" x14ac:dyDescent="0.25">
      <c r="A179" s="7" t="s">
        <v>113</v>
      </c>
      <c r="B179" s="12" t="s">
        <v>336</v>
      </c>
      <c r="C179" s="13" t="s">
        <v>337</v>
      </c>
      <c r="D179" s="72">
        <v>0</v>
      </c>
      <c r="E179" s="70" t="s">
        <v>996</v>
      </c>
      <c r="G179" s="73">
        <v>0</v>
      </c>
      <c r="H179" s="73">
        <v>0</v>
      </c>
    </row>
    <row r="180" spans="1:8" x14ac:dyDescent="0.25">
      <c r="A180" s="7"/>
      <c r="B180" s="12" t="s">
        <v>338</v>
      </c>
      <c r="C180" s="13" t="s">
        <v>339</v>
      </c>
      <c r="D180" s="72">
        <v>0</v>
      </c>
      <c r="E180" s="70" t="s">
        <v>996</v>
      </c>
      <c r="G180" s="73">
        <v>0</v>
      </c>
      <c r="H180" s="73">
        <v>0</v>
      </c>
    </row>
    <row r="181" spans="1:8" x14ac:dyDescent="0.25">
      <c r="A181" s="7"/>
      <c r="B181" s="12" t="s">
        <v>340</v>
      </c>
      <c r="C181" s="13" t="s">
        <v>341</v>
      </c>
      <c r="D181" s="75">
        <v>0</v>
      </c>
      <c r="E181" s="70" t="s">
        <v>996</v>
      </c>
      <c r="G181" s="74">
        <v>0</v>
      </c>
      <c r="H181" s="74">
        <v>0</v>
      </c>
    </row>
    <row r="182" spans="1:8" x14ac:dyDescent="0.25">
      <c r="A182" s="7"/>
      <c r="B182" s="12" t="s">
        <v>342</v>
      </c>
      <c r="C182" s="14" t="s">
        <v>343</v>
      </c>
      <c r="D182" s="72">
        <v>0</v>
      </c>
      <c r="E182" s="70" t="s">
        <v>996</v>
      </c>
      <c r="G182" s="73">
        <v>0</v>
      </c>
      <c r="H182" s="73">
        <v>0</v>
      </c>
    </row>
    <row r="183" spans="1:8" x14ac:dyDescent="0.25">
      <c r="A183" s="7"/>
      <c r="B183" s="12" t="s">
        <v>344</v>
      </c>
      <c r="C183" s="14" t="s">
        <v>345</v>
      </c>
      <c r="D183" s="72">
        <v>0</v>
      </c>
      <c r="E183" s="70" t="s">
        <v>996</v>
      </c>
      <c r="G183" s="73">
        <v>0</v>
      </c>
      <c r="H183" s="73">
        <v>0</v>
      </c>
    </row>
    <row r="184" spans="1:8" x14ac:dyDescent="0.25">
      <c r="A184" s="7"/>
      <c r="B184" s="12" t="s">
        <v>346</v>
      </c>
      <c r="C184" s="14" t="s">
        <v>347</v>
      </c>
      <c r="D184" s="72">
        <v>0</v>
      </c>
      <c r="E184" s="70" t="s">
        <v>996</v>
      </c>
      <c r="G184" s="73">
        <v>0</v>
      </c>
      <c r="H184" s="73">
        <v>0</v>
      </c>
    </row>
    <row r="185" spans="1:8" x14ac:dyDescent="0.25">
      <c r="A185" s="7"/>
      <c r="B185" s="12" t="s">
        <v>348</v>
      </c>
      <c r="C185" s="14" t="s">
        <v>349</v>
      </c>
      <c r="D185" s="72">
        <v>0</v>
      </c>
      <c r="E185" s="70" t="s">
        <v>996</v>
      </c>
      <c r="G185" s="73">
        <v>0</v>
      </c>
      <c r="H185" s="73">
        <v>0</v>
      </c>
    </row>
    <row r="186" spans="1:8" x14ac:dyDescent="0.25">
      <c r="A186" s="7"/>
      <c r="B186" s="12" t="s">
        <v>350</v>
      </c>
      <c r="C186" s="13" t="s">
        <v>351</v>
      </c>
      <c r="D186" s="72">
        <v>0</v>
      </c>
      <c r="E186" s="70" t="s">
        <v>996</v>
      </c>
      <c r="G186" s="73">
        <v>0</v>
      </c>
      <c r="H186" s="73">
        <v>0</v>
      </c>
    </row>
    <row r="187" spans="1:8" x14ac:dyDescent="0.25">
      <c r="A187" s="7"/>
      <c r="B187" s="8" t="s">
        <v>352</v>
      </c>
      <c r="C187" s="11" t="s">
        <v>353</v>
      </c>
      <c r="D187" s="71">
        <v>0</v>
      </c>
      <c r="E187" s="70" t="s">
        <v>996</v>
      </c>
      <c r="G187" s="71">
        <v>0</v>
      </c>
      <c r="H187" s="71">
        <v>0</v>
      </c>
    </row>
    <row r="188" spans="1:8" x14ac:dyDescent="0.25">
      <c r="A188" s="7" t="s">
        <v>44</v>
      </c>
      <c r="B188" s="12" t="s">
        <v>354</v>
      </c>
      <c r="C188" s="13" t="s">
        <v>355</v>
      </c>
      <c r="D188" s="72">
        <v>0</v>
      </c>
      <c r="E188" s="70" t="s">
        <v>996</v>
      </c>
      <c r="G188" s="73">
        <v>0</v>
      </c>
      <c r="H188" s="73">
        <v>0</v>
      </c>
    </row>
    <row r="189" spans="1:8" x14ac:dyDescent="0.25">
      <c r="A189" s="15"/>
      <c r="B189" s="12" t="s">
        <v>356</v>
      </c>
      <c r="C189" s="13" t="s">
        <v>357</v>
      </c>
      <c r="D189" s="72">
        <v>0</v>
      </c>
      <c r="E189" s="70" t="s">
        <v>996</v>
      </c>
      <c r="G189" s="73">
        <v>0</v>
      </c>
      <c r="H189" s="73">
        <v>0</v>
      </c>
    </row>
    <row r="190" spans="1:8" x14ac:dyDescent="0.25">
      <c r="A190" s="15" t="s">
        <v>118</v>
      </c>
      <c r="B190" s="12" t="s">
        <v>358</v>
      </c>
      <c r="C190" s="13" t="s">
        <v>359</v>
      </c>
      <c r="D190" s="72">
        <v>0</v>
      </c>
      <c r="E190" s="70" t="s">
        <v>996</v>
      </c>
      <c r="G190" s="73">
        <v>0</v>
      </c>
      <c r="H190" s="73">
        <v>0</v>
      </c>
    </row>
    <row r="191" spans="1:8" x14ac:dyDescent="0.25">
      <c r="A191" s="15"/>
      <c r="B191" s="12" t="s">
        <v>360</v>
      </c>
      <c r="C191" s="13" t="s">
        <v>361</v>
      </c>
      <c r="D191" s="72">
        <v>0</v>
      </c>
      <c r="E191" s="70" t="s">
        <v>996</v>
      </c>
      <c r="G191" s="73">
        <v>0</v>
      </c>
      <c r="H191" s="73">
        <v>0</v>
      </c>
    </row>
    <row r="192" spans="1:8" x14ac:dyDescent="0.25">
      <c r="A192" s="15"/>
      <c r="B192" s="12" t="s">
        <v>362</v>
      </c>
      <c r="C192" s="13" t="s">
        <v>363</v>
      </c>
      <c r="D192" s="72">
        <v>0</v>
      </c>
      <c r="E192" s="70" t="s">
        <v>996</v>
      </c>
      <c r="G192" s="73">
        <v>0</v>
      </c>
      <c r="H192" s="73">
        <v>0</v>
      </c>
    </row>
    <row r="193" spans="1:8" x14ac:dyDescent="0.25">
      <c r="A193" s="7"/>
      <c r="B193" s="8" t="s">
        <v>364</v>
      </c>
      <c r="C193" s="11" t="s">
        <v>365</v>
      </c>
      <c r="D193" s="71">
        <v>0</v>
      </c>
      <c r="E193" s="70" t="s">
        <v>996</v>
      </c>
      <c r="G193" s="71">
        <v>0</v>
      </c>
      <c r="H193" s="71">
        <v>0</v>
      </c>
    </row>
    <row r="194" spans="1:8" x14ac:dyDescent="0.25">
      <c r="A194" s="7" t="s">
        <v>44</v>
      </c>
      <c r="B194" s="12" t="s">
        <v>366</v>
      </c>
      <c r="C194" s="13" t="s">
        <v>367</v>
      </c>
      <c r="D194" s="72">
        <v>0</v>
      </c>
      <c r="E194" s="70" t="s">
        <v>996</v>
      </c>
      <c r="G194" s="73">
        <v>0</v>
      </c>
      <c r="H194" s="73">
        <v>0</v>
      </c>
    </row>
    <row r="195" spans="1:8" x14ac:dyDescent="0.25">
      <c r="A195" s="7"/>
      <c r="B195" s="12" t="s">
        <v>368</v>
      </c>
      <c r="C195" s="13" t="s">
        <v>369</v>
      </c>
      <c r="D195" s="72">
        <v>0</v>
      </c>
      <c r="E195" s="70" t="s">
        <v>996</v>
      </c>
      <c r="G195" s="73">
        <v>0</v>
      </c>
      <c r="H195" s="73">
        <v>0</v>
      </c>
    </row>
    <row r="196" spans="1:8" x14ac:dyDescent="0.25">
      <c r="A196" s="7" t="s">
        <v>113</v>
      </c>
      <c r="B196" s="12" t="s">
        <v>370</v>
      </c>
      <c r="C196" s="13" t="s">
        <v>371</v>
      </c>
      <c r="D196" s="72">
        <v>0</v>
      </c>
      <c r="E196" s="70" t="s">
        <v>996</v>
      </c>
      <c r="G196" s="73">
        <v>0</v>
      </c>
      <c r="H196" s="73">
        <v>0</v>
      </c>
    </row>
    <row r="197" spans="1:8" x14ac:dyDescent="0.25">
      <c r="A197" s="7"/>
      <c r="B197" s="12" t="s">
        <v>372</v>
      </c>
      <c r="C197" s="13" t="s">
        <v>373</v>
      </c>
      <c r="D197" s="72">
        <v>0</v>
      </c>
      <c r="E197" s="70" t="s">
        <v>996</v>
      </c>
      <c r="G197" s="73">
        <v>0</v>
      </c>
      <c r="H197" s="73">
        <v>0</v>
      </c>
    </row>
    <row r="198" spans="1:8" x14ac:dyDescent="0.25">
      <c r="A198" s="7"/>
      <c r="B198" s="8" t="s">
        <v>374</v>
      </c>
      <c r="C198" s="11" t="s">
        <v>375</v>
      </c>
      <c r="D198" s="71">
        <v>0</v>
      </c>
      <c r="E198" s="70" t="s">
        <v>996</v>
      </c>
      <c r="G198" s="71">
        <v>0</v>
      </c>
      <c r="H198" s="71">
        <v>0</v>
      </c>
    </row>
    <row r="199" spans="1:8" x14ac:dyDescent="0.25">
      <c r="A199" s="7" t="s">
        <v>44</v>
      </c>
      <c r="B199" s="12" t="s">
        <v>376</v>
      </c>
      <c r="C199" s="13" t="s">
        <v>377</v>
      </c>
      <c r="D199" s="72">
        <v>0</v>
      </c>
      <c r="E199" s="70" t="s">
        <v>996</v>
      </c>
      <c r="G199" s="73">
        <v>0</v>
      </c>
      <c r="H199" s="73">
        <v>0</v>
      </c>
    </row>
    <row r="200" spans="1:8" x14ac:dyDescent="0.25">
      <c r="A200" s="7"/>
      <c r="B200" s="12" t="s">
        <v>378</v>
      </c>
      <c r="C200" s="13" t="s">
        <v>379</v>
      </c>
      <c r="D200" s="72">
        <v>0</v>
      </c>
      <c r="E200" s="70" t="s">
        <v>996</v>
      </c>
      <c r="G200" s="73">
        <v>0</v>
      </c>
      <c r="H200" s="73">
        <v>0</v>
      </c>
    </row>
    <row r="201" spans="1:8" x14ac:dyDescent="0.25">
      <c r="A201" s="7" t="s">
        <v>113</v>
      </c>
      <c r="B201" s="12" t="s">
        <v>380</v>
      </c>
      <c r="C201" s="13" t="s">
        <v>381</v>
      </c>
      <c r="D201" s="72">
        <v>0</v>
      </c>
      <c r="E201" s="70" t="s">
        <v>996</v>
      </c>
      <c r="G201" s="73">
        <v>0</v>
      </c>
      <c r="H201" s="73">
        <v>0</v>
      </c>
    </row>
    <row r="202" spans="1:8" x14ac:dyDescent="0.25">
      <c r="A202" s="7"/>
      <c r="B202" s="12" t="s">
        <v>382</v>
      </c>
      <c r="C202" s="13" t="s">
        <v>383</v>
      </c>
      <c r="D202" s="72">
        <v>0</v>
      </c>
      <c r="E202" s="70" t="s">
        <v>996</v>
      </c>
      <c r="G202" s="73">
        <v>0</v>
      </c>
      <c r="H202" s="73">
        <v>0</v>
      </c>
    </row>
    <row r="203" spans="1:8" x14ac:dyDescent="0.25">
      <c r="A203" s="7"/>
      <c r="B203" s="8" t="s">
        <v>384</v>
      </c>
      <c r="C203" s="11" t="s">
        <v>385</v>
      </c>
      <c r="D203" s="71">
        <v>0</v>
      </c>
      <c r="E203" s="70" t="s">
        <v>996</v>
      </c>
      <c r="G203" s="71">
        <v>0</v>
      </c>
      <c r="H203" s="71">
        <v>0</v>
      </c>
    </row>
    <row r="204" spans="1:8" x14ac:dyDescent="0.25">
      <c r="A204" s="7" t="s">
        <v>44</v>
      </c>
      <c r="B204" s="12" t="s">
        <v>386</v>
      </c>
      <c r="C204" s="13" t="s">
        <v>387</v>
      </c>
      <c r="D204" s="72">
        <v>0</v>
      </c>
      <c r="E204" s="70" t="s">
        <v>996</v>
      </c>
      <c r="G204" s="73">
        <v>0</v>
      </c>
      <c r="H204" s="73">
        <v>0</v>
      </c>
    </row>
    <row r="205" spans="1:8" x14ac:dyDescent="0.25">
      <c r="A205" s="7"/>
      <c r="B205" s="12" t="s">
        <v>388</v>
      </c>
      <c r="C205" s="13" t="s">
        <v>389</v>
      </c>
      <c r="D205" s="72">
        <v>0</v>
      </c>
      <c r="E205" s="70" t="s">
        <v>996</v>
      </c>
      <c r="G205" s="73">
        <v>0</v>
      </c>
      <c r="H205" s="73">
        <v>0</v>
      </c>
    </row>
    <row r="206" spans="1:8" x14ac:dyDescent="0.25">
      <c r="A206" s="7" t="s">
        <v>113</v>
      </c>
      <c r="B206" s="12" t="s">
        <v>390</v>
      </c>
      <c r="C206" s="13" t="s">
        <v>391</v>
      </c>
      <c r="D206" s="72">
        <v>0</v>
      </c>
      <c r="E206" s="70" t="s">
        <v>996</v>
      </c>
      <c r="G206" s="73">
        <v>0</v>
      </c>
      <c r="H206" s="73">
        <v>0</v>
      </c>
    </row>
    <row r="207" spans="1:8" x14ac:dyDescent="0.25">
      <c r="A207" s="7"/>
      <c r="B207" s="12" t="s">
        <v>392</v>
      </c>
      <c r="C207" s="13" t="s">
        <v>393</v>
      </c>
      <c r="D207" s="74">
        <v>0</v>
      </c>
      <c r="E207" s="70" t="s">
        <v>996</v>
      </c>
      <c r="G207" s="74">
        <v>0</v>
      </c>
      <c r="H207" s="74">
        <v>0</v>
      </c>
    </row>
    <row r="208" spans="1:8" x14ac:dyDescent="0.25">
      <c r="A208" s="7"/>
      <c r="B208" s="12" t="s">
        <v>394</v>
      </c>
      <c r="C208" s="14" t="s">
        <v>395</v>
      </c>
      <c r="D208" s="72">
        <v>0</v>
      </c>
      <c r="E208" s="70" t="s">
        <v>996</v>
      </c>
      <c r="G208" s="73">
        <v>0</v>
      </c>
      <c r="H208" s="73">
        <v>0</v>
      </c>
    </row>
    <row r="209" spans="1:8" x14ac:dyDescent="0.25">
      <c r="A209" s="7"/>
      <c r="B209" s="12" t="s">
        <v>396</v>
      </c>
      <c r="C209" s="14" t="s">
        <v>397</v>
      </c>
      <c r="D209" s="72">
        <v>0</v>
      </c>
      <c r="E209" s="70" t="s">
        <v>996</v>
      </c>
      <c r="G209" s="73">
        <v>0</v>
      </c>
      <c r="H209" s="73">
        <v>0</v>
      </c>
    </row>
    <row r="210" spans="1:8" x14ac:dyDescent="0.25">
      <c r="A210" s="7"/>
      <c r="B210" s="12" t="s">
        <v>398</v>
      </c>
      <c r="C210" s="14" t="s">
        <v>399</v>
      </c>
      <c r="D210" s="72">
        <v>0</v>
      </c>
      <c r="E210" s="70" t="s">
        <v>996</v>
      </c>
      <c r="G210" s="73">
        <v>0</v>
      </c>
      <c r="H210" s="73">
        <v>0</v>
      </c>
    </row>
    <row r="211" spans="1:8" x14ac:dyDescent="0.25">
      <c r="A211" s="7"/>
      <c r="B211" s="12" t="s">
        <v>400</v>
      </c>
      <c r="C211" s="14" t="s">
        <v>401</v>
      </c>
      <c r="D211" s="72">
        <v>0</v>
      </c>
      <c r="E211" s="70" t="s">
        <v>996</v>
      </c>
      <c r="G211" s="73">
        <v>0</v>
      </c>
      <c r="H211" s="73">
        <v>0</v>
      </c>
    </row>
    <row r="212" spans="1:8" x14ac:dyDescent="0.25">
      <c r="A212" s="7"/>
      <c r="B212" s="12" t="s">
        <v>402</v>
      </c>
      <c r="C212" s="13" t="s">
        <v>403</v>
      </c>
      <c r="D212" s="72">
        <v>0</v>
      </c>
      <c r="E212" s="70" t="s">
        <v>996</v>
      </c>
      <c r="G212" s="73">
        <v>0</v>
      </c>
      <c r="H212" s="73">
        <v>0</v>
      </c>
    </row>
    <row r="213" spans="1:8" x14ac:dyDescent="0.25">
      <c r="A213" s="7"/>
      <c r="B213" s="8" t="s">
        <v>404</v>
      </c>
      <c r="C213" s="11" t="s">
        <v>405</v>
      </c>
      <c r="D213" s="71">
        <v>0</v>
      </c>
      <c r="E213" s="70" t="s">
        <v>996</v>
      </c>
      <c r="G213" s="71">
        <v>0</v>
      </c>
      <c r="H213" s="71">
        <v>0</v>
      </c>
    </row>
    <row r="214" spans="1:8" x14ac:dyDescent="0.25">
      <c r="A214" s="7" t="s">
        <v>44</v>
      </c>
      <c r="B214" s="12" t="s">
        <v>406</v>
      </c>
      <c r="C214" s="13" t="s">
        <v>407</v>
      </c>
      <c r="D214" s="72">
        <v>0</v>
      </c>
      <c r="E214" s="70" t="s">
        <v>996</v>
      </c>
      <c r="G214" s="73">
        <v>0</v>
      </c>
      <c r="H214" s="73">
        <v>0</v>
      </c>
    </row>
    <row r="215" spans="1:8" x14ac:dyDescent="0.25">
      <c r="A215" s="7"/>
      <c r="B215" s="12" t="s">
        <v>408</v>
      </c>
      <c r="C215" s="13" t="s">
        <v>409</v>
      </c>
      <c r="D215" s="72">
        <v>0</v>
      </c>
      <c r="E215" s="70" t="s">
        <v>996</v>
      </c>
      <c r="G215" s="73">
        <v>0</v>
      </c>
      <c r="H215" s="73">
        <v>0</v>
      </c>
    </row>
    <row r="216" spans="1:8" x14ac:dyDescent="0.25">
      <c r="A216" s="7" t="s">
        <v>118</v>
      </c>
      <c r="B216" s="12" t="s">
        <v>410</v>
      </c>
      <c r="C216" s="13" t="s">
        <v>411</v>
      </c>
      <c r="D216" s="72">
        <v>0</v>
      </c>
      <c r="E216" s="70" t="s">
        <v>996</v>
      </c>
      <c r="G216" s="73">
        <v>0</v>
      </c>
      <c r="H216" s="73">
        <v>0</v>
      </c>
    </row>
    <row r="217" spans="1:8" x14ac:dyDescent="0.25">
      <c r="A217" s="7"/>
      <c r="B217" s="12" t="s">
        <v>412</v>
      </c>
      <c r="C217" s="13" t="s">
        <v>413</v>
      </c>
      <c r="D217" s="72">
        <v>0</v>
      </c>
      <c r="E217" s="70" t="s">
        <v>996</v>
      </c>
      <c r="G217" s="73">
        <v>0</v>
      </c>
      <c r="H217" s="73">
        <v>0</v>
      </c>
    </row>
    <row r="218" spans="1:8" x14ac:dyDescent="0.25">
      <c r="A218" s="15"/>
      <c r="B218" s="12" t="s">
        <v>414</v>
      </c>
      <c r="C218" s="13" t="s">
        <v>415</v>
      </c>
      <c r="D218" s="72">
        <v>0</v>
      </c>
      <c r="E218" s="70" t="s">
        <v>996</v>
      </c>
      <c r="G218" s="73">
        <v>0</v>
      </c>
      <c r="H218" s="73">
        <v>0</v>
      </c>
    </row>
    <row r="219" spans="1:8" x14ac:dyDescent="0.25">
      <c r="A219" s="7"/>
      <c r="B219" s="8" t="s">
        <v>416</v>
      </c>
      <c r="C219" s="11" t="s">
        <v>417</v>
      </c>
      <c r="D219" s="71">
        <v>0</v>
      </c>
      <c r="E219" s="70" t="s">
        <v>996</v>
      </c>
      <c r="G219" s="71">
        <v>0</v>
      </c>
      <c r="H219" s="71">
        <v>0</v>
      </c>
    </row>
    <row r="220" spans="1:8" x14ac:dyDescent="0.25">
      <c r="A220" s="7" t="s">
        <v>44</v>
      </c>
      <c r="B220" s="12" t="s">
        <v>418</v>
      </c>
      <c r="C220" s="13" t="s">
        <v>419</v>
      </c>
      <c r="D220" s="72">
        <v>0</v>
      </c>
      <c r="E220" s="70" t="s">
        <v>996</v>
      </c>
      <c r="G220" s="73">
        <v>0</v>
      </c>
      <c r="H220" s="73">
        <v>0</v>
      </c>
    </row>
    <row r="221" spans="1:8" x14ac:dyDescent="0.25">
      <c r="A221" s="7"/>
      <c r="B221" s="12" t="s">
        <v>420</v>
      </c>
      <c r="C221" s="13" t="s">
        <v>421</v>
      </c>
      <c r="D221" s="72">
        <v>0</v>
      </c>
      <c r="E221" s="70" t="s">
        <v>996</v>
      </c>
      <c r="G221" s="73">
        <v>0</v>
      </c>
      <c r="H221" s="73">
        <v>0</v>
      </c>
    </row>
    <row r="222" spans="1:8" x14ac:dyDescent="0.25">
      <c r="A222" s="7" t="s">
        <v>113</v>
      </c>
      <c r="B222" s="12" t="s">
        <v>422</v>
      </c>
      <c r="C222" s="13" t="s">
        <v>423</v>
      </c>
      <c r="D222" s="72">
        <v>0</v>
      </c>
      <c r="E222" s="70" t="s">
        <v>996</v>
      </c>
      <c r="G222" s="73">
        <v>0</v>
      </c>
      <c r="H222" s="73">
        <v>0</v>
      </c>
    </row>
    <row r="223" spans="1:8" x14ac:dyDescent="0.25">
      <c r="A223" s="7"/>
      <c r="B223" s="12" t="s">
        <v>424</v>
      </c>
      <c r="C223" s="13" t="s">
        <v>425</v>
      </c>
      <c r="D223" s="72">
        <v>0</v>
      </c>
      <c r="E223" s="70" t="s">
        <v>996</v>
      </c>
      <c r="G223" s="73">
        <v>0</v>
      </c>
      <c r="H223" s="73">
        <v>0</v>
      </c>
    </row>
    <row r="224" spans="1:8" x14ac:dyDescent="0.25">
      <c r="A224" s="15"/>
      <c r="B224" s="12" t="s">
        <v>426</v>
      </c>
      <c r="C224" s="13" t="s">
        <v>427</v>
      </c>
      <c r="D224" s="72">
        <v>0</v>
      </c>
      <c r="E224" s="70" t="s">
        <v>996</v>
      </c>
      <c r="G224" s="73">
        <v>0</v>
      </c>
      <c r="H224" s="73">
        <v>0</v>
      </c>
    </row>
    <row r="225" spans="1:8" x14ac:dyDescent="0.25">
      <c r="A225" s="7"/>
      <c r="B225" s="12" t="s">
        <v>428</v>
      </c>
      <c r="C225" s="13" t="s">
        <v>429</v>
      </c>
      <c r="D225" s="72">
        <v>0</v>
      </c>
      <c r="E225" s="70" t="s">
        <v>996</v>
      </c>
      <c r="G225" s="73">
        <v>0</v>
      </c>
      <c r="H225" s="73">
        <v>0</v>
      </c>
    </row>
    <row r="226" spans="1:8" x14ac:dyDescent="0.25">
      <c r="A226" s="7"/>
      <c r="B226" s="8" t="s">
        <v>430</v>
      </c>
      <c r="C226" s="11" t="s">
        <v>431</v>
      </c>
      <c r="D226" s="71">
        <v>0</v>
      </c>
      <c r="E226" s="70" t="s">
        <v>996</v>
      </c>
      <c r="G226" s="71">
        <v>0</v>
      </c>
      <c r="H226" s="71">
        <v>0</v>
      </c>
    </row>
    <row r="227" spans="1:8" x14ac:dyDescent="0.25">
      <c r="A227" s="7" t="s">
        <v>44</v>
      </c>
      <c r="B227" s="12" t="s">
        <v>432</v>
      </c>
      <c r="C227" s="13" t="s">
        <v>433</v>
      </c>
      <c r="D227" s="72">
        <v>0</v>
      </c>
      <c r="E227" s="70" t="s">
        <v>996</v>
      </c>
      <c r="G227" s="73">
        <v>0</v>
      </c>
      <c r="H227" s="73">
        <v>0</v>
      </c>
    </row>
    <row r="228" spans="1:8" x14ac:dyDescent="0.25">
      <c r="A228" s="7"/>
      <c r="B228" s="12" t="s">
        <v>434</v>
      </c>
      <c r="C228" s="13" t="s">
        <v>435</v>
      </c>
      <c r="D228" s="72">
        <v>0</v>
      </c>
      <c r="E228" s="70" t="s">
        <v>996</v>
      </c>
      <c r="G228" s="73">
        <v>0</v>
      </c>
      <c r="H228" s="73">
        <v>0</v>
      </c>
    </row>
    <row r="229" spans="1:8" x14ac:dyDescent="0.25">
      <c r="A229" s="7" t="s">
        <v>113</v>
      </c>
      <c r="B229" s="12" t="s">
        <v>436</v>
      </c>
      <c r="C229" s="13" t="s">
        <v>437</v>
      </c>
      <c r="D229" s="72">
        <v>0</v>
      </c>
      <c r="E229" s="70" t="s">
        <v>996</v>
      </c>
      <c r="G229" s="73">
        <v>0</v>
      </c>
      <c r="H229" s="73">
        <v>0</v>
      </c>
    </row>
    <row r="230" spans="1:8" x14ac:dyDescent="0.25">
      <c r="A230" s="7"/>
      <c r="B230" s="12" t="s">
        <v>438</v>
      </c>
      <c r="C230" s="13" t="s">
        <v>439</v>
      </c>
      <c r="D230" s="72">
        <v>0</v>
      </c>
      <c r="E230" s="70" t="s">
        <v>996</v>
      </c>
      <c r="G230" s="73">
        <v>0</v>
      </c>
      <c r="H230" s="73">
        <v>0</v>
      </c>
    </row>
    <row r="231" spans="1:8" x14ac:dyDescent="0.25">
      <c r="A231" s="7"/>
      <c r="B231" s="12" t="s">
        <v>440</v>
      </c>
      <c r="C231" s="13" t="s">
        <v>441</v>
      </c>
      <c r="D231" s="72">
        <v>0</v>
      </c>
      <c r="E231" s="70" t="s">
        <v>996</v>
      </c>
      <c r="G231" s="73">
        <v>0</v>
      </c>
      <c r="H231" s="73">
        <v>0</v>
      </c>
    </row>
    <row r="232" spans="1:8" x14ac:dyDescent="0.25">
      <c r="A232" s="7"/>
      <c r="B232" s="8" t="s">
        <v>442</v>
      </c>
      <c r="C232" s="11" t="s">
        <v>443</v>
      </c>
      <c r="D232" s="71">
        <v>5939</v>
      </c>
      <c r="E232" s="70" t="s">
        <v>996</v>
      </c>
      <c r="G232" s="71">
        <v>5939</v>
      </c>
      <c r="H232" s="71">
        <v>0</v>
      </c>
    </row>
    <row r="233" spans="1:8" x14ac:dyDescent="0.25">
      <c r="A233" s="7" t="s">
        <v>44</v>
      </c>
      <c r="B233" s="12" t="s">
        <v>444</v>
      </c>
      <c r="C233" s="13" t="s">
        <v>445</v>
      </c>
      <c r="D233" s="72">
        <v>0</v>
      </c>
      <c r="E233" s="70" t="s">
        <v>996</v>
      </c>
      <c r="G233" s="73">
        <v>0</v>
      </c>
      <c r="H233" s="73">
        <v>0</v>
      </c>
    </row>
    <row r="234" spans="1:8" x14ac:dyDescent="0.25">
      <c r="A234" s="7"/>
      <c r="B234" s="12" t="s">
        <v>446</v>
      </c>
      <c r="C234" s="13" t="s">
        <v>447</v>
      </c>
      <c r="D234" s="72">
        <v>0</v>
      </c>
      <c r="E234" s="70" t="s">
        <v>996</v>
      </c>
      <c r="G234" s="73">
        <v>0</v>
      </c>
      <c r="H234" s="73">
        <v>0</v>
      </c>
    </row>
    <row r="235" spans="1:8" x14ac:dyDescent="0.25">
      <c r="A235" s="7" t="s">
        <v>113</v>
      </c>
      <c r="B235" s="12" t="s">
        <v>448</v>
      </c>
      <c r="C235" s="13" t="s">
        <v>449</v>
      </c>
      <c r="D235" s="72">
        <v>0</v>
      </c>
      <c r="E235" s="70" t="s">
        <v>996</v>
      </c>
      <c r="G235" s="73">
        <v>0</v>
      </c>
      <c r="H235" s="73">
        <v>0</v>
      </c>
    </row>
    <row r="236" spans="1:8" x14ac:dyDescent="0.25">
      <c r="A236" s="7"/>
      <c r="B236" s="12" t="s">
        <v>450</v>
      </c>
      <c r="C236" s="13" t="s">
        <v>451</v>
      </c>
      <c r="D236" s="72">
        <v>5939</v>
      </c>
      <c r="E236" s="70" t="s">
        <v>996</v>
      </c>
      <c r="G236" s="73">
        <v>5939</v>
      </c>
      <c r="H236" s="73">
        <v>0</v>
      </c>
    </row>
    <row r="237" spans="1:8" x14ac:dyDescent="0.25">
      <c r="A237" s="7"/>
      <c r="B237" s="8" t="s">
        <v>452</v>
      </c>
      <c r="C237" s="11" t="s">
        <v>453</v>
      </c>
      <c r="D237" s="71">
        <v>0</v>
      </c>
      <c r="E237" s="70" t="s">
        <v>996</v>
      </c>
      <c r="G237" s="71">
        <v>0</v>
      </c>
      <c r="H237" s="71">
        <v>0</v>
      </c>
    </row>
    <row r="238" spans="1:8" x14ac:dyDescent="0.25">
      <c r="A238" s="7" t="s">
        <v>44</v>
      </c>
      <c r="B238" s="12" t="s">
        <v>454</v>
      </c>
      <c r="C238" s="13" t="s">
        <v>455</v>
      </c>
      <c r="D238" s="72">
        <v>0</v>
      </c>
      <c r="E238" s="70" t="s">
        <v>996</v>
      </c>
      <c r="G238" s="73">
        <v>0</v>
      </c>
      <c r="H238" s="73">
        <v>0</v>
      </c>
    </row>
    <row r="239" spans="1:8" x14ac:dyDescent="0.25">
      <c r="A239" s="7"/>
      <c r="B239" s="12" t="s">
        <v>456</v>
      </c>
      <c r="C239" s="13" t="s">
        <v>457</v>
      </c>
      <c r="D239" s="72">
        <v>0</v>
      </c>
      <c r="E239" s="70" t="s">
        <v>996</v>
      </c>
      <c r="G239" s="73">
        <v>0</v>
      </c>
      <c r="H239" s="73">
        <v>0</v>
      </c>
    </row>
    <row r="240" spans="1:8" x14ac:dyDescent="0.25">
      <c r="A240" s="7" t="s">
        <v>118</v>
      </c>
      <c r="B240" s="12" t="s">
        <v>458</v>
      </c>
      <c r="C240" s="13" t="s">
        <v>459</v>
      </c>
      <c r="D240" s="72">
        <v>0</v>
      </c>
      <c r="E240" s="70" t="s">
        <v>996</v>
      </c>
      <c r="G240" s="73">
        <v>0</v>
      </c>
      <c r="H240" s="73">
        <v>0</v>
      </c>
    </row>
    <row r="241" spans="1:8" x14ac:dyDescent="0.25">
      <c r="A241" s="7"/>
      <c r="B241" s="12" t="s">
        <v>460</v>
      </c>
      <c r="C241" s="13" t="s">
        <v>461</v>
      </c>
      <c r="D241" s="72">
        <v>0</v>
      </c>
      <c r="E241" s="70" t="s">
        <v>996</v>
      </c>
      <c r="G241" s="73">
        <v>0</v>
      </c>
      <c r="H241" s="73">
        <v>0</v>
      </c>
    </row>
    <row r="242" spans="1:8" x14ac:dyDescent="0.25">
      <c r="A242" s="7"/>
      <c r="B242" s="12" t="s">
        <v>462</v>
      </c>
      <c r="C242" s="13" t="s">
        <v>463</v>
      </c>
      <c r="D242" s="72">
        <v>0</v>
      </c>
      <c r="E242" s="70" t="s">
        <v>996</v>
      </c>
      <c r="G242" s="73">
        <v>0</v>
      </c>
      <c r="H242" s="73">
        <v>0</v>
      </c>
    </row>
    <row r="243" spans="1:8" x14ac:dyDescent="0.25">
      <c r="A243" s="15"/>
      <c r="B243" s="8" t="s">
        <v>464</v>
      </c>
      <c r="C243" s="11" t="s">
        <v>465</v>
      </c>
      <c r="D243" s="71">
        <v>6610</v>
      </c>
      <c r="E243" s="70" t="s">
        <v>996</v>
      </c>
      <c r="G243" s="71">
        <v>6610</v>
      </c>
      <c r="H243" s="71">
        <v>0</v>
      </c>
    </row>
    <row r="244" spans="1:8" x14ac:dyDescent="0.25">
      <c r="A244" s="7"/>
      <c r="B244" s="12" t="s">
        <v>466</v>
      </c>
      <c r="C244" s="13" t="s">
        <v>467</v>
      </c>
      <c r="D244" s="72">
        <v>1277</v>
      </c>
      <c r="E244" s="70" t="s">
        <v>996</v>
      </c>
      <c r="G244" s="73">
        <v>1277</v>
      </c>
      <c r="H244" s="73">
        <v>0</v>
      </c>
    </row>
    <row r="245" spans="1:8" x14ac:dyDescent="0.25">
      <c r="A245" s="7"/>
      <c r="B245" s="12" t="s">
        <v>468</v>
      </c>
      <c r="C245" s="13" t="s">
        <v>469</v>
      </c>
      <c r="D245" s="72">
        <v>3905</v>
      </c>
      <c r="E245" s="70" t="s">
        <v>996</v>
      </c>
      <c r="G245" s="73">
        <v>3905</v>
      </c>
      <c r="H245" s="73">
        <v>0</v>
      </c>
    </row>
    <row r="246" spans="1:8" ht="25.5" x14ac:dyDescent="0.25">
      <c r="A246" s="7"/>
      <c r="B246" s="12" t="s">
        <v>470</v>
      </c>
      <c r="C246" s="13" t="s">
        <v>471</v>
      </c>
      <c r="D246" s="72">
        <v>0</v>
      </c>
      <c r="E246" s="70" t="s">
        <v>996</v>
      </c>
      <c r="G246" s="73">
        <v>0</v>
      </c>
      <c r="H246" s="73">
        <v>0</v>
      </c>
    </row>
    <row r="247" spans="1:8" ht="25.5" x14ac:dyDescent="0.25">
      <c r="A247" s="7"/>
      <c r="B247" s="12" t="s">
        <v>472</v>
      </c>
      <c r="C247" s="13" t="s">
        <v>473</v>
      </c>
      <c r="D247" s="72">
        <v>1428</v>
      </c>
      <c r="E247" s="70" t="s">
        <v>996</v>
      </c>
      <c r="G247" s="73">
        <v>1428</v>
      </c>
      <c r="H247" s="73">
        <v>0</v>
      </c>
    </row>
    <row r="248" spans="1:8" ht="25.5" x14ac:dyDescent="0.25">
      <c r="A248" s="7" t="s">
        <v>44</v>
      </c>
      <c r="B248" s="12" t="s">
        <v>474</v>
      </c>
      <c r="C248" s="13" t="s">
        <v>475</v>
      </c>
      <c r="D248" s="72">
        <v>0</v>
      </c>
      <c r="E248" s="70" t="s">
        <v>996</v>
      </c>
      <c r="G248" s="73">
        <v>0</v>
      </c>
      <c r="H248" s="73">
        <v>0</v>
      </c>
    </row>
    <row r="249" spans="1:8" x14ac:dyDescent="0.25">
      <c r="A249" s="7"/>
      <c r="B249" s="12" t="s">
        <v>476</v>
      </c>
      <c r="C249" s="13" t="s">
        <v>477</v>
      </c>
      <c r="D249" s="72">
        <v>0</v>
      </c>
      <c r="E249" s="70" t="s">
        <v>996</v>
      </c>
      <c r="G249" s="73">
        <v>0</v>
      </c>
      <c r="H249" s="73">
        <v>0</v>
      </c>
    </row>
    <row r="250" spans="1:8" ht="25.5" x14ac:dyDescent="0.25">
      <c r="A250" s="7" t="s">
        <v>44</v>
      </c>
      <c r="B250" s="12" t="s">
        <v>478</v>
      </c>
      <c r="C250" s="13" t="s">
        <v>479</v>
      </c>
      <c r="D250" s="72">
        <v>0</v>
      </c>
      <c r="E250" s="70" t="s">
        <v>996</v>
      </c>
      <c r="G250" s="73">
        <v>0</v>
      </c>
      <c r="H250" s="73">
        <v>0</v>
      </c>
    </row>
    <row r="251" spans="1:8" x14ac:dyDescent="0.25">
      <c r="A251" s="7"/>
      <c r="B251" s="8" t="s">
        <v>480</v>
      </c>
      <c r="C251" s="11" t="s">
        <v>481</v>
      </c>
      <c r="D251" s="71">
        <v>0</v>
      </c>
      <c r="E251" s="70" t="s">
        <v>996</v>
      </c>
      <c r="G251" s="71">
        <v>0</v>
      </c>
      <c r="H251" s="71">
        <v>0</v>
      </c>
    </row>
    <row r="252" spans="1:8" x14ac:dyDescent="0.25">
      <c r="A252" s="15"/>
      <c r="B252" s="12" t="s">
        <v>482</v>
      </c>
      <c r="C252" s="13" t="s">
        <v>483</v>
      </c>
      <c r="D252" s="72">
        <v>0</v>
      </c>
      <c r="E252" s="70" t="s">
        <v>996</v>
      </c>
      <c r="G252" s="73">
        <v>0</v>
      </c>
      <c r="H252" s="73">
        <v>0</v>
      </c>
    </row>
    <row r="253" spans="1:8" x14ac:dyDescent="0.25">
      <c r="A253" s="15"/>
      <c r="B253" s="12" t="s">
        <v>484</v>
      </c>
      <c r="C253" s="13" t="s">
        <v>485</v>
      </c>
      <c r="D253" s="72">
        <v>0</v>
      </c>
      <c r="E253" s="70" t="s">
        <v>996</v>
      </c>
      <c r="G253" s="73">
        <v>0</v>
      </c>
      <c r="H253" s="73">
        <v>0</v>
      </c>
    </row>
    <row r="254" spans="1:8" x14ac:dyDescent="0.25">
      <c r="A254" s="7"/>
      <c r="B254" s="12" t="s">
        <v>486</v>
      </c>
      <c r="C254" s="13" t="s">
        <v>487</v>
      </c>
      <c r="D254" s="72">
        <v>0</v>
      </c>
      <c r="E254" s="70" t="s">
        <v>996</v>
      </c>
      <c r="G254" s="73">
        <v>0</v>
      </c>
      <c r="H254" s="73">
        <v>0</v>
      </c>
    </row>
    <row r="255" spans="1:8" x14ac:dyDescent="0.25">
      <c r="A255" s="15"/>
      <c r="B255" s="12" t="s">
        <v>488</v>
      </c>
      <c r="C255" s="13" t="s">
        <v>489</v>
      </c>
      <c r="D255" s="72">
        <v>0</v>
      </c>
      <c r="E255" s="70" t="s">
        <v>996</v>
      </c>
      <c r="G255" s="73">
        <v>0</v>
      </c>
      <c r="H255" s="73">
        <v>0</v>
      </c>
    </row>
    <row r="256" spans="1:8" x14ac:dyDescent="0.25">
      <c r="A256" s="15"/>
      <c r="B256" s="12" t="s">
        <v>490</v>
      </c>
      <c r="C256" s="13" t="s">
        <v>491</v>
      </c>
      <c r="D256" s="72">
        <v>0</v>
      </c>
      <c r="E256" s="70" t="s">
        <v>996</v>
      </c>
      <c r="G256" s="73">
        <v>0</v>
      </c>
      <c r="H256" s="73">
        <v>0</v>
      </c>
    </row>
    <row r="257" spans="1:8" x14ac:dyDescent="0.25">
      <c r="A257" s="15" t="s">
        <v>44</v>
      </c>
      <c r="B257" s="12" t="s">
        <v>492</v>
      </c>
      <c r="C257" s="13" t="s">
        <v>493</v>
      </c>
      <c r="D257" s="72">
        <v>0</v>
      </c>
      <c r="E257" s="70" t="s">
        <v>996</v>
      </c>
      <c r="G257" s="73">
        <v>0</v>
      </c>
      <c r="H257" s="73">
        <v>0</v>
      </c>
    </row>
    <row r="258" spans="1:8" ht="25.5" x14ac:dyDescent="0.25">
      <c r="A258" s="7"/>
      <c r="B258" s="8" t="s">
        <v>494</v>
      </c>
      <c r="C258" s="11" t="s">
        <v>495</v>
      </c>
      <c r="D258" s="71">
        <v>13565</v>
      </c>
      <c r="E258" s="70" t="s">
        <v>996</v>
      </c>
      <c r="G258" s="71">
        <v>13565</v>
      </c>
      <c r="H258" s="71">
        <v>0</v>
      </c>
    </row>
    <row r="259" spans="1:8" x14ac:dyDescent="0.25">
      <c r="A259" s="7" t="s">
        <v>44</v>
      </c>
      <c r="B259" s="12" t="s">
        <v>496</v>
      </c>
      <c r="C259" s="13" t="s">
        <v>497</v>
      </c>
      <c r="D259" s="72">
        <v>2</v>
      </c>
      <c r="E259" s="70" t="s">
        <v>996</v>
      </c>
      <c r="G259" s="73">
        <v>2</v>
      </c>
      <c r="H259" s="73">
        <v>0</v>
      </c>
    </row>
    <row r="260" spans="1:8" x14ac:dyDescent="0.25">
      <c r="A260" s="7"/>
      <c r="B260" s="12" t="s">
        <v>498</v>
      </c>
      <c r="C260" s="13" t="s">
        <v>499</v>
      </c>
      <c r="D260" s="72">
        <v>216</v>
      </c>
      <c r="E260" s="70" t="s">
        <v>996</v>
      </c>
      <c r="G260" s="73">
        <v>216</v>
      </c>
      <c r="H260" s="73">
        <v>0</v>
      </c>
    </row>
    <row r="261" spans="1:8" ht="25.5" x14ac:dyDescent="0.25">
      <c r="A261" s="7"/>
      <c r="B261" s="12" t="s">
        <v>500</v>
      </c>
      <c r="C261" s="13" t="s">
        <v>501</v>
      </c>
      <c r="D261" s="74">
        <v>13347</v>
      </c>
      <c r="E261" s="70" t="s">
        <v>996</v>
      </c>
      <c r="G261" s="74">
        <v>13347</v>
      </c>
      <c r="H261" s="74">
        <v>0</v>
      </c>
    </row>
    <row r="262" spans="1:8" x14ac:dyDescent="0.25">
      <c r="A262" s="7"/>
      <c r="B262" s="12" t="s">
        <v>502</v>
      </c>
      <c r="C262" s="14" t="s">
        <v>503</v>
      </c>
      <c r="D262" s="72">
        <v>1952</v>
      </c>
      <c r="E262" s="70" t="s">
        <v>996</v>
      </c>
      <c r="G262" s="73">
        <v>1952</v>
      </c>
      <c r="H262" s="73">
        <v>0</v>
      </c>
    </row>
    <row r="263" spans="1:8" x14ac:dyDescent="0.25">
      <c r="A263" s="7"/>
      <c r="B263" s="12" t="s">
        <v>504</v>
      </c>
      <c r="C263" s="14" t="s">
        <v>505</v>
      </c>
      <c r="D263" s="72">
        <v>198</v>
      </c>
      <c r="E263" s="70" t="s">
        <v>996</v>
      </c>
      <c r="G263" s="73">
        <v>198</v>
      </c>
      <c r="H263" s="73">
        <v>0</v>
      </c>
    </row>
    <row r="264" spans="1:8" x14ac:dyDescent="0.25">
      <c r="A264" s="7"/>
      <c r="B264" s="12" t="s">
        <v>506</v>
      </c>
      <c r="C264" s="14" t="s">
        <v>507</v>
      </c>
      <c r="D264" s="72">
        <v>4040</v>
      </c>
      <c r="E264" s="70" t="s">
        <v>996</v>
      </c>
      <c r="G264" s="73">
        <v>4040</v>
      </c>
      <c r="H264" s="73">
        <v>0</v>
      </c>
    </row>
    <row r="265" spans="1:8" x14ac:dyDescent="0.25">
      <c r="A265" s="7"/>
      <c r="B265" s="12" t="s">
        <v>508</v>
      </c>
      <c r="C265" s="14" t="s">
        <v>509</v>
      </c>
      <c r="D265" s="72">
        <v>3670</v>
      </c>
      <c r="E265" s="70" t="s">
        <v>996</v>
      </c>
      <c r="G265" s="73">
        <v>3670</v>
      </c>
      <c r="H265" s="73">
        <v>0</v>
      </c>
    </row>
    <row r="266" spans="1:8" x14ac:dyDescent="0.25">
      <c r="A266" s="7"/>
      <c r="B266" s="12" t="s">
        <v>510</v>
      </c>
      <c r="C266" s="14" t="s">
        <v>511</v>
      </c>
      <c r="D266" s="72">
        <v>1922</v>
      </c>
      <c r="E266" s="70" t="s">
        <v>996</v>
      </c>
      <c r="G266" s="73">
        <v>1922</v>
      </c>
      <c r="H266" s="73">
        <v>0</v>
      </c>
    </row>
    <row r="267" spans="1:8" x14ac:dyDescent="0.25">
      <c r="A267" s="7"/>
      <c r="B267" s="12" t="s">
        <v>512</v>
      </c>
      <c r="C267" s="14" t="s">
        <v>513</v>
      </c>
      <c r="D267" s="72">
        <v>1565</v>
      </c>
      <c r="E267" s="70" t="s">
        <v>996</v>
      </c>
      <c r="G267" s="73">
        <v>1565</v>
      </c>
      <c r="H267" s="73">
        <v>0</v>
      </c>
    </row>
    <row r="268" spans="1:8" x14ac:dyDescent="0.25">
      <c r="A268" s="7"/>
      <c r="B268" s="12" t="s">
        <v>514</v>
      </c>
      <c r="C268" s="13" t="s">
        <v>515</v>
      </c>
      <c r="D268" s="74">
        <v>0</v>
      </c>
      <c r="E268" s="70" t="s">
        <v>996</v>
      </c>
      <c r="G268" s="74">
        <v>0</v>
      </c>
      <c r="H268" s="74">
        <v>0</v>
      </c>
    </row>
    <row r="269" spans="1:8" ht="25.5" x14ac:dyDescent="0.25">
      <c r="A269" s="7" t="s">
        <v>44</v>
      </c>
      <c r="B269" s="12" t="s">
        <v>516</v>
      </c>
      <c r="C269" s="14" t="s">
        <v>517</v>
      </c>
      <c r="D269" s="72">
        <v>0</v>
      </c>
      <c r="E269" s="70" t="s">
        <v>996</v>
      </c>
      <c r="G269" s="73">
        <v>0</v>
      </c>
      <c r="H269" s="73">
        <v>0</v>
      </c>
    </row>
    <row r="270" spans="1:8" ht="25.5" x14ac:dyDescent="0.25">
      <c r="A270" s="7"/>
      <c r="B270" s="12" t="s">
        <v>518</v>
      </c>
      <c r="C270" s="14" t="s">
        <v>519</v>
      </c>
      <c r="D270" s="72">
        <v>0</v>
      </c>
      <c r="E270" s="70" t="s">
        <v>996</v>
      </c>
      <c r="G270" s="73">
        <v>0</v>
      </c>
      <c r="H270" s="73">
        <v>0</v>
      </c>
    </row>
    <row r="271" spans="1:8" ht="25.5" x14ac:dyDescent="0.25">
      <c r="A271" s="7" t="s">
        <v>118</v>
      </c>
      <c r="B271" s="12" t="s">
        <v>520</v>
      </c>
      <c r="C271" s="14" t="s">
        <v>521</v>
      </c>
      <c r="D271" s="72">
        <v>0</v>
      </c>
      <c r="E271" s="70" t="s">
        <v>996</v>
      </c>
      <c r="G271" s="73">
        <v>0</v>
      </c>
      <c r="H271" s="73">
        <v>0</v>
      </c>
    </row>
    <row r="272" spans="1:8" x14ac:dyDescent="0.25">
      <c r="A272" s="7"/>
      <c r="B272" s="8" t="s">
        <v>522</v>
      </c>
      <c r="C272" s="11" t="s">
        <v>523</v>
      </c>
      <c r="D272" s="71">
        <v>875</v>
      </c>
      <c r="E272" s="70" t="s">
        <v>996</v>
      </c>
      <c r="G272" s="71">
        <v>875</v>
      </c>
      <c r="H272" s="71">
        <v>0</v>
      </c>
    </row>
    <row r="273" spans="1:8" ht="25.5" x14ac:dyDescent="0.25">
      <c r="A273" s="15" t="s">
        <v>44</v>
      </c>
      <c r="B273" s="12" t="s">
        <v>524</v>
      </c>
      <c r="C273" s="13" t="s">
        <v>525</v>
      </c>
      <c r="D273" s="72">
        <v>312</v>
      </c>
      <c r="E273" s="70" t="s">
        <v>996</v>
      </c>
      <c r="G273" s="73">
        <v>312</v>
      </c>
      <c r="H273" s="73">
        <v>0</v>
      </c>
    </row>
    <row r="274" spans="1:8" ht="25.5" x14ac:dyDescent="0.25">
      <c r="A274" s="7"/>
      <c r="B274" s="12" t="s">
        <v>526</v>
      </c>
      <c r="C274" s="13" t="s">
        <v>527</v>
      </c>
      <c r="D274" s="72">
        <v>0</v>
      </c>
      <c r="E274" s="70" t="s">
        <v>996</v>
      </c>
      <c r="G274" s="73">
        <v>0</v>
      </c>
      <c r="H274" s="73">
        <v>0</v>
      </c>
    </row>
    <row r="275" spans="1:8" x14ac:dyDescent="0.25">
      <c r="A275" s="7"/>
      <c r="B275" s="12" t="s">
        <v>528</v>
      </c>
      <c r="C275" s="13" t="s">
        <v>529</v>
      </c>
      <c r="D275" s="72">
        <v>0</v>
      </c>
      <c r="E275" s="70" t="s">
        <v>996</v>
      </c>
      <c r="G275" s="73">
        <v>0</v>
      </c>
      <c r="H275" s="73">
        <v>0</v>
      </c>
    </row>
    <row r="276" spans="1:8" x14ac:dyDescent="0.25">
      <c r="A276" s="15"/>
      <c r="B276" s="12" t="s">
        <v>530</v>
      </c>
      <c r="C276" s="13" t="s">
        <v>531</v>
      </c>
      <c r="D276" s="72">
        <v>563</v>
      </c>
      <c r="E276" s="70" t="s">
        <v>996</v>
      </c>
      <c r="G276" s="73">
        <v>563</v>
      </c>
      <c r="H276" s="73">
        <v>0</v>
      </c>
    </row>
    <row r="277" spans="1:8" x14ac:dyDescent="0.25">
      <c r="A277" s="15"/>
      <c r="B277" s="12" t="s">
        <v>532</v>
      </c>
      <c r="C277" s="13" t="s">
        <v>533</v>
      </c>
      <c r="D277" s="72">
        <v>0</v>
      </c>
      <c r="E277" s="70" t="s">
        <v>996</v>
      </c>
      <c r="G277" s="73">
        <v>0</v>
      </c>
      <c r="H277" s="73">
        <v>0</v>
      </c>
    </row>
    <row r="278" spans="1:8" x14ac:dyDescent="0.25">
      <c r="A278" s="15" t="s">
        <v>113</v>
      </c>
      <c r="B278" s="8" t="s">
        <v>534</v>
      </c>
      <c r="C278" s="11" t="s">
        <v>535</v>
      </c>
      <c r="D278" s="72">
        <v>0</v>
      </c>
      <c r="E278" s="70" t="s">
        <v>996</v>
      </c>
      <c r="G278" s="73">
        <v>0</v>
      </c>
      <c r="H278" s="73">
        <v>0</v>
      </c>
    </row>
    <row r="279" spans="1:8" x14ac:dyDescent="0.25">
      <c r="A279" s="15"/>
      <c r="B279" s="8" t="s">
        <v>536</v>
      </c>
      <c r="C279" s="18" t="s">
        <v>537</v>
      </c>
      <c r="D279" s="71">
        <v>20802</v>
      </c>
      <c r="E279" s="70" t="s">
        <v>996</v>
      </c>
      <c r="G279" s="71">
        <v>20802</v>
      </c>
      <c r="H279" s="71">
        <v>0</v>
      </c>
    </row>
    <row r="280" spans="1:8" x14ac:dyDescent="0.25">
      <c r="A280" s="7"/>
      <c r="B280" s="8" t="s">
        <v>538</v>
      </c>
      <c r="C280" s="11" t="s">
        <v>539</v>
      </c>
      <c r="D280" s="71">
        <v>18819</v>
      </c>
      <c r="E280" s="70" t="s">
        <v>996</v>
      </c>
      <c r="G280" s="71">
        <v>18819</v>
      </c>
      <c r="H280" s="71">
        <v>0</v>
      </c>
    </row>
    <row r="281" spans="1:8" x14ac:dyDescent="0.25">
      <c r="A281" s="7"/>
      <c r="B281" s="12" t="s">
        <v>540</v>
      </c>
      <c r="C281" s="13" t="s">
        <v>541</v>
      </c>
      <c r="D281" s="72">
        <v>618</v>
      </c>
      <c r="E281" s="70" t="s">
        <v>996</v>
      </c>
      <c r="G281" s="73">
        <v>618</v>
      </c>
      <c r="H281" s="73">
        <v>0</v>
      </c>
    </row>
    <row r="282" spans="1:8" x14ac:dyDescent="0.25">
      <c r="A282" s="7"/>
      <c r="B282" s="12" t="s">
        <v>542</v>
      </c>
      <c r="C282" s="13" t="s">
        <v>543</v>
      </c>
      <c r="D282" s="72">
        <v>4615</v>
      </c>
      <c r="E282" s="70" t="s">
        <v>996</v>
      </c>
      <c r="G282" s="73">
        <v>4615</v>
      </c>
      <c r="H282" s="73">
        <v>0</v>
      </c>
    </row>
    <row r="283" spans="1:8" x14ac:dyDescent="0.25">
      <c r="A283" s="7"/>
      <c r="B283" s="12" t="s">
        <v>544</v>
      </c>
      <c r="C283" s="13" t="s">
        <v>545</v>
      </c>
      <c r="D283" s="72">
        <v>124</v>
      </c>
      <c r="E283" s="70" t="s">
        <v>996</v>
      </c>
      <c r="G283" s="73">
        <v>124</v>
      </c>
      <c r="H283" s="73">
        <v>0</v>
      </c>
    </row>
    <row r="284" spans="1:8" x14ac:dyDescent="0.25">
      <c r="A284" s="7"/>
      <c r="B284" s="12" t="s">
        <v>546</v>
      </c>
      <c r="C284" s="13" t="s">
        <v>547</v>
      </c>
      <c r="D284" s="72">
        <v>7</v>
      </c>
      <c r="E284" s="70" t="s">
        <v>996</v>
      </c>
      <c r="G284" s="73">
        <v>7</v>
      </c>
      <c r="H284" s="73">
        <v>0</v>
      </c>
    </row>
    <row r="285" spans="1:8" x14ac:dyDescent="0.25">
      <c r="A285" s="7"/>
      <c r="B285" s="12" t="s">
        <v>548</v>
      </c>
      <c r="C285" s="13" t="s">
        <v>549</v>
      </c>
      <c r="D285" s="72">
        <v>21</v>
      </c>
      <c r="E285" s="70" t="s">
        <v>996</v>
      </c>
      <c r="G285" s="73">
        <v>21</v>
      </c>
      <c r="H285" s="73">
        <v>0</v>
      </c>
    </row>
    <row r="286" spans="1:8" x14ac:dyDescent="0.25">
      <c r="A286" s="7"/>
      <c r="B286" s="12" t="s">
        <v>550</v>
      </c>
      <c r="C286" s="13" t="s">
        <v>551</v>
      </c>
      <c r="D286" s="72">
        <v>55</v>
      </c>
      <c r="E286" s="70" t="s">
        <v>996</v>
      </c>
      <c r="G286" s="73">
        <v>55</v>
      </c>
      <c r="H286" s="73">
        <v>0</v>
      </c>
    </row>
    <row r="287" spans="1:8" x14ac:dyDescent="0.25">
      <c r="A287" s="7"/>
      <c r="B287" s="12" t="s">
        <v>552</v>
      </c>
      <c r="C287" s="13" t="s">
        <v>553</v>
      </c>
      <c r="D287" s="72">
        <v>901</v>
      </c>
      <c r="E287" s="70" t="s">
        <v>996</v>
      </c>
      <c r="G287" s="73">
        <v>901</v>
      </c>
      <c r="H287" s="73">
        <v>0</v>
      </c>
    </row>
    <row r="288" spans="1:8" x14ac:dyDescent="0.25">
      <c r="A288" s="7"/>
      <c r="B288" s="12" t="s">
        <v>554</v>
      </c>
      <c r="C288" s="13" t="s">
        <v>555</v>
      </c>
      <c r="D288" s="72">
        <v>222</v>
      </c>
      <c r="E288" s="70" t="s">
        <v>996</v>
      </c>
      <c r="G288" s="73">
        <v>222</v>
      </c>
      <c r="H288" s="73">
        <v>0</v>
      </c>
    </row>
    <row r="289" spans="1:8" x14ac:dyDescent="0.25">
      <c r="A289" s="7"/>
      <c r="B289" s="12" t="s">
        <v>556</v>
      </c>
      <c r="C289" s="13" t="s">
        <v>557</v>
      </c>
      <c r="D289" s="72">
        <v>6597</v>
      </c>
      <c r="E289" s="70" t="s">
        <v>996</v>
      </c>
      <c r="G289" s="73">
        <v>6597</v>
      </c>
      <c r="H289" s="73">
        <v>0</v>
      </c>
    </row>
    <row r="290" spans="1:8" x14ac:dyDescent="0.25">
      <c r="A290" s="7"/>
      <c r="B290" s="12" t="s">
        <v>558</v>
      </c>
      <c r="C290" s="13" t="s">
        <v>559</v>
      </c>
      <c r="D290" s="72">
        <v>899</v>
      </c>
      <c r="E290" s="70" t="s">
        <v>996</v>
      </c>
      <c r="G290" s="73">
        <v>899</v>
      </c>
      <c r="H290" s="73">
        <v>0</v>
      </c>
    </row>
    <row r="291" spans="1:8" x14ac:dyDescent="0.25">
      <c r="A291" s="15"/>
      <c r="B291" s="12" t="s">
        <v>560</v>
      </c>
      <c r="C291" s="13" t="s">
        <v>561</v>
      </c>
      <c r="D291" s="74">
        <v>2286</v>
      </c>
      <c r="E291" s="70" t="s">
        <v>996</v>
      </c>
      <c r="G291" s="74">
        <v>2286</v>
      </c>
      <c r="H291" s="74">
        <v>0</v>
      </c>
    </row>
    <row r="292" spans="1:8" x14ac:dyDescent="0.25">
      <c r="A292" s="15"/>
      <c r="B292" s="12" t="s">
        <v>562</v>
      </c>
      <c r="C292" s="14" t="s">
        <v>563</v>
      </c>
      <c r="D292" s="72">
        <v>2001</v>
      </c>
      <c r="E292" s="70" t="s">
        <v>996</v>
      </c>
      <c r="G292" s="73">
        <v>2001</v>
      </c>
      <c r="H292" s="73">
        <v>0</v>
      </c>
    </row>
    <row r="293" spans="1:8" x14ac:dyDescent="0.25">
      <c r="A293" s="15"/>
      <c r="B293" s="12" t="s">
        <v>564</v>
      </c>
      <c r="C293" s="14" t="s">
        <v>565</v>
      </c>
      <c r="D293" s="72">
        <v>285</v>
      </c>
      <c r="E293" s="70" t="s">
        <v>996</v>
      </c>
      <c r="G293" s="73">
        <v>285</v>
      </c>
      <c r="H293" s="73">
        <v>0</v>
      </c>
    </row>
    <row r="294" spans="1:8" x14ac:dyDescent="0.25">
      <c r="A294" s="15"/>
      <c r="B294" s="12" t="s">
        <v>566</v>
      </c>
      <c r="C294" s="13" t="s">
        <v>567</v>
      </c>
      <c r="D294" s="74">
        <v>2474</v>
      </c>
      <c r="E294" s="70" t="s">
        <v>996</v>
      </c>
      <c r="G294" s="74">
        <v>2474</v>
      </c>
      <c r="H294" s="74">
        <v>0</v>
      </c>
    </row>
    <row r="295" spans="1:8" x14ac:dyDescent="0.25">
      <c r="A295" s="15" t="s">
        <v>44</v>
      </c>
      <c r="B295" s="12" t="s">
        <v>568</v>
      </c>
      <c r="C295" s="14" t="s">
        <v>569</v>
      </c>
      <c r="D295" s="72">
        <v>17</v>
      </c>
      <c r="E295" s="70" t="s">
        <v>996</v>
      </c>
      <c r="G295" s="73">
        <v>17</v>
      </c>
      <c r="H295" s="73">
        <v>0</v>
      </c>
    </row>
    <row r="296" spans="1:8" x14ac:dyDescent="0.25">
      <c r="A296" s="7"/>
      <c r="B296" s="12" t="s">
        <v>570</v>
      </c>
      <c r="C296" s="14" t="s">
        <v>571</v>
      </c>
      <c r="D296" s="72">
        <v>12</v>
      </c>
      <c r="E296" s="70" t="s">
        <v>996</v>
      </c>
      <c r="G296" s="73">
        <v>12</v>
      </c>
      <c r="H296" s="73">
        <v>0</v>
      </c>
    </row>
    <row r="297" spans="1:8" x14ac:dyDescent="0.25">
      <c r="A297" s="15"/>
      <c r="B297" s="12" t="s">
        <v>572</v>
      </c>
      <c r="C297" s="14" t="s">
        <v>573</v>
      </c>
      <c r="D297" s="72">
        <v>2445</v>
      </c>
      <c r="E297" s="70" t="s">
        <v>996</v>
      </c>
      <c r="G297" s="73">
        <v>2445</v>
      </c>
      <c r="H297" s="73">
        <v>0</v>
      </c>
    </row>
    <row r="298" spans="1:8" x14ac:dyDescent="0.25">
      <c r="A298" s="7"/>
      <c r="B298" s="8" t="s">
        <v>574</v>
      </c>
      <c r="C298" s="11" t="s">
        <v>575</v>
      </c>
      <c r="D298" s="71">
        <v>1654</v>
      </c>
      <c r="E298" s="70" t="s">
        <v>996</v>
      </c>
      <c r="G298" s="71">
        <v>1654</v>
      </c>
      <c r="H298" s="71">
        <v>0</v>
      </c>
    </row>
    <row r="299" spans="1:8" x14ac:dyDescent="0.25">
      <c r="A299" s="7" t="s">
        <v>44</v>
      </c>
      <c r="B299" s="12" t="s">
        <v>576</v>
      </c>
      <c r="C299" s="13" t="s">
        <v>577</v>
      </c>
      <c r="D299" s="72">
        <v>0</v>
      </c>
      <c r="E299" s="70" t="s">
        <v>996</v>
      </c>
      <c r="G299" s="73">
        <v>0</v>
      </c>
      <c r="H299" s="73">
        <v>0</v>
      </c>
    </row>
    <row r="300" spans="1:8" x14ac:dyDescent="0.25">
      <c r="A300" s="7"/>
      <c r="B300" s="12" t="s">
        <v>578</v>
      </c>
      <c r="C300" s="13" t="s">
        <v>579</v>
      </c>
      <c r="D300" s="72">
        <v>0</v>
      </c>
      <c r="E300" s="70" t="s">
        <v>996</v>
      </c>
      <c r="G300" s="73">
        <v>0</v>
      </c>
      <c r="H300" s="73">
        <v>0</v>
      </c>
    </row>
    <row r="301" spans="1:8" x14ac:dyDescent="0.25">
      <c r="A301" s="7"/>
      <c r="B301" s="12" t="s">
        <v>580</v>
      </c>
      <c r="C301" s="13" t="s">
        <v>581</v>
      </c>
      <c r="D301" s="74">
        <v>1496</v>
      </c>
      <c r="E301" s="70" t="s">
        <v>996</v>
      </c>
      <c r="G301" s="74">
        <v>1496</v>
      </c>
      <c r="H301" s="74">
        <v>0</v>
      </c>
    </row>
    <row r="302" spans="1:8" x14ac:dyDescent="0.25">
      <c r="A302" s="7"/>
      <c r="B302" s="12" t="s">
        <v>582</v>
      </c>
      <c r="C302" s="14" t="s">
        <v>583</v>
      </c>
      <c r="D302" s="72">
        <v>165</v>
      </c>
      <c r="E302" s="70" t="s">
        <v>996</v>
      </c>
      <c r="G302" s="73">
        <v>165</v>
      </c>
      <c r="H302" s="73">
        <v>0</v>
      </c>
    </row>
    <row r="303" spans="1:8" x14ac:dyDescent="0.25">
      <c r="A303" s="7"/>
      <c r="B303" s="12" t="s">
        <v>584</v>
      </c>
      <c r="C303" s="14" t="s">
        <v>585</v>
      </c>
      <c r="D303" s="72">
        <v>0</v>
      </c>
      <c r="E303" s="70" t="s">
        <v>996</v>
      </c>
      <c r="G303" s="73">
        <v>0</v>
      </c>
      <c r="H303" s="73">
        <v>0</v>
      </c>
    </row>
    <row r="304" spans="1:8" x14ac:dyDescent="0.25">
      <c r="A304" s="7"/>
      <c r="B304" s="12" t="s">
        <v>586</v>
      </c>
      <c r="C304" s="14" t="s">
        <v>587</v>
      </c>
      <c r="D304" s="72">
        <v>0</v>
      </c>
      <c r="E304" s="70" t="s">
        <v>996</v>
      </c>
      <c r="G304" s="73">
        <v>0</v>
      </c>
      <c r="H304" s="73">
        <v>0</v>
      </c>
    </row>
    <row r="305" spans="1:8" x14ac:dyDescent="0.25">
      <c r="A305" s="7"/>
      <c r="B305" s="12" t="s">
        <v>588</v>
      </c>
      <c r="C305" s="14" t="s">
        <v>589</v>
      </c>
      <c r="D305" s="72">
        <v>1152</v>
      </c>
      <c r="E305" s="70" t="s">
        <v>996</v>
      </c>
      <c r="G305" s="73">
        <v>1152</v>
      </c>
      <c r="H305" s="73">
        <v>0</v>
      </c>
    </row>
    <row r="306" spans="1:8" x14ac:dyDescent="0.25">
      <c r="A306" s="7"/>
      <c r="B306" s="12" t="s">
        <v>590</v>
      </c>
      <c r="C306" s="14" t="s">
        <v>591</v>
      </c>
      <c r="D306" s="72">
        <v>179</v>
      </c>
      <c r="E306" s="70" t="s">
        <v>996</v>
      </c>
      <c r="G306" s="73">
        <v>179</v>
      </c>
      <c r="H306" s="73">
        <v>0</v>
      </c>
    </row>
    <row r="307" spans="1:8" x14ac:dyDescent="0.25">
      <c r="A307" s="7"/>
      <c r="B307" s="12" t="s">
        <v>592</v>
      </c>
      <c r="C307" s="13" t="s">
        <v>593</v>
      </c>
      <c r="D307" s="74">
        <v>158</v>
      </c>
      <c r="E307" s="70" t="s">
        <v>996</v>
      </c>
      <c r="G307" s="74">
        <v>158</v>
      </c>
      <c r="H307" s="74">
        <v>0</v>
      </c>
    </row>
    <row r="308" spans="1:8" ht="25.5" x14ac:dyDescent="0.25">
      <c r="A308" s="7" t="s">
        <v>44</v>
      </c>
      <c r="B308" s="12" t="s">
        <v>594</v>
      </c>
      <c r="C308" s="14" t="s">
        <v>595</v>
      </c>
      <c r="D308" s="72">
        <v>158</v>
      </c>
      <c r="E308" s="70" t="s">
        <v>996</v>
      </c>
      <c r="G308" s="73">
        <v>158</v>
      </c>
      <c r="H308" s="73">
        <v>0</v>
      </c>
    </row>
    <row r="309" spans="1:8" ht="25.5" x14ac:dyDescent="0.25">
      <c r="A309" s="7"/>
      <c r="B309" s="12" t="s">
        <v>596</v>
      </c>
      <c r="C309" s="14" t="s">
        <v>597</v>
      </c>
      <c r="D309" s="72">
        <v>0</v>
      </c>
      <c r="E309" s="70" t="s">
        <v>996</v>
      </c>
      <c r="G309" s="73">
        <v>0</v>
      </c>
      <c r="H309" s="73">
        <v>0</v>
      </c>
    </row>
    <row r="310" spans="1:8" ht="25.5" x14ac:dyDescent="0.25">
      <c r="A310" s="7" t="s">
        <v>118</v>
      </c>
      <c r="B310" s="12" t="s">
        <v>598</v>
      </c>
      <c r="C310" s="14" t="s">
        <v>599</v>
      </c>
      <c r="D310" s="72">
        <v>0</v>
      </c>
      <c r="E310" s="70" t="s">
        <v>996</v>
      </c>
      <c r="G310" s="73">
        <v>0</v>
      </c>
      <c r="H310" s="73">
        <v>0</v>
      </c>
    </row>
    <row r="311" spans="1:8" x14ac:dyDescent="0.25">
      <c r="A311" s="7"/>
      <c r="B311" s="8" t="s">
        <v>600</v>
      </c>
      <c r="C311" s="11" t="s">
        <v>601</v>
      </c>
      <c r="D311" s="71">
        <v>329</v>
      </c>
      <c r="E311" s="70" t="s">
        <v>996</v>
      </c>
      <c r="G311" s="71">
        <v>329</v>
      </c>
      <c r="H311" s="71">
        <v>0</v>
      </c>
    </row>
    <row r="312" spans="1:8" x14ac:dyDescent="0.25">
      <c r="A312" s="7"/>
      <c r="B312" s="12" t="s">
        <v>602</v>
      </c>
      <c r="C312" s="13" t="s">
        <v>603</v>
      </c>
      <c r="D312" s="72">
        <v>7</v>
      </c>
      <c r="E312" s="70" t="s">
        <v>996</v>
      </c>
      <c r="G312" s="73">
        <v>7</v>
      </c>
      <c r="H312" s="73">
        <v>0</v>
      </c>
    </row>
    <row r="313" spans="1:8" x14ac:dyDescent="0.25">
      <c r="A313" s="7"/>
      <c r="B313" s="12" t="s">
        <v>604</v>
      </c>
      <c r="C313" s="13" t="s">
        <v>605</v>
      </c>
      <c r="D313" s="72">
        <v>322</v>
      </c>
      <c r="E313" s="70" t="s">
        <v>996</v>
      </c>
      <c r="G313" s="73">
        <v>322</v>
      </c>
      <c r="H313" s="73">
        <v>0</v>
      </c>
    </row>
    <row r="314" spans="1:8" x14ac:dyDescent="0.25">
      <c r="A314" s="7"/>
      <c r="B314" s="8" t="s">
        <v>606</v>
      </c>
      <c r="C314" s="9" t="s">
        <v>607</v>
      </c>
      <c r="D314" s="69">
        <v>13063</v>
      </c>
      <c r="E314" s="70" t="s">
        <v>996</v>
      </c>
      <c r="G314" s="69">
        <v>13063</v>
      </c>
      <c r="H314" s="69">
        <v>0</v>
      </c>
    </row>
    <row r="315" spans="1:8" x14ac:dyDescent="0.25">
      <c r="A315" s="7"/>
      <c r="B315" s="8" t="s">
        <v>608</v>
      </c>
      <c r="C315" s="11" t="s">
        <v>609</v>
      </c>
      <c r="D315" s="72">
        <v>3441</v>
      </c>
      <c r="E315" s="70" t="s">
        <v>996</v>
      </c>
      <c r="G315" s="73">
        <v>3441</v>
      </c>
      <c r="H315" s="73">
        <v>0</v>
      </c>
    </row>
    <row r="316" spans="1:8" x14ac:dyDescent="0.25">
      <c r="A316" s="15"/>
      <c r="B316" s="8" t="s">
        <v>610</v>
      </c>
      <c r="C316" s="11" t="s">
        <v>611</v>
      </c>
      <c r="D316" s="72">
        <v>0</v>
      </c>
      <c r="E316" s="70" t="s">
        <v>996</v>
      </c>
      <c r="G316" s="73">
        <v>0</v>
      </c>
      <c r="H316" s="73">
        <v>0</v>
      </c>
    </row>
    <row r="317" spans="1:8" x14ac:dyDescent="0.25">
      <c r="A317" s="15"/>
      <c r="B317" s="8" t="s">
        <v>612</v>
      </c>
      <c r="C317" s="11" t="s">
        <v>613</v>
      </c>
      <c r="D317" s="72">
        <v>6626</v>
      </c>
      <c r="E317" s="70" t="s">
        <v>996</v>
      </c>
      <c r="G317" s="73">
        <v>6626</v>
      </c>
      <c r="H317" s="73">
        <v>0</v>
      </c>
    </row>
    <row r="318" spans="1:8" x14ac:dyDescent="0.25">
      <c r="A318" s="15"/>
      <c r="B318" s="8" t="s">
        <v>614</v>
      </c>
      <c r="C318" s="11" t="s">
        <v>615</v>
      </c>
      <c r="D318" s="72">
        <v>2898</v>
      </c>
      <c r="E318" s="70" t="s">
        <v>996</v>
      </c>
      <c r="G318" s="73">
        <v>2898</v>
      </c>
      <c r="H318" s="73">
        <v>0</v>
      </c>
    </row>
    <row r="319" spans="1:8" x14ac:dyDescent="0.25">
      <c r="A319" s="15"/>
      <c r="B319" s="8" t="s">
        <v>616</v>
      </c>
      <c r="C319" s="11" t="s">
        <v>617</v>
      </c>
      <c r="D319" s="72">
        <v>1</v>
      </c>
      <c r="E319" s="70" t="s">
        <v>996</v>
      </c>
      <c r="G319" s="73">
        <v>1</v>
      </c>
      <c r="H319" s="73">
        <v>0</v>
      </c>
    </row>
    <row r="320" spans="1:8" x14ac:dyDescent="0.25">
      <c r="A320" s="15"/>
      <c r="B320" s="8" t="s">
        <v>618</v>
      </c>
      <c r="C320" s="11" t="s">
        <v>619</v>
      </c>
      <c r="D320" s="72">
        <v>97</v>
      </c>
      <c r="E320" s="70" t="s">
        <v>996</v>
      </c>
      <c r="G320" s="73">
        <v>97</v>
      </c>
      <c r="H320" s="73">
        <v>0</v>
      </c>
    </row>
    <row r="321" spans="1:8" x14ac:dyDescent="0.25">
      <c r="A321" s="19" t="s">
        <v>44</v>
      </c>
      <c r="B321" s="8" t="s">
        <v>620</v>
      </c>
      <c r="C321" s="11" t="s">
        <v>621</v>
      </c>
      <c r="D321" s="72">
        <v>0</v>
      </c>
      <c r="E321" s="70" t="s">
        <v>996</v>
      </c>
      <c r="G321" s="73">
        <v>0</v>
      </c>
      <c r="H321" s="73">
        <v>0</v>
      </c>
    </row>
    <row r="322" spans="1:8" x14ac:dyDescent="0.25">
      <c r="A322" s="7"/>
      <c r="B322" s="8" t="s">
        <v>622</v>
      </c>
      <c r="C322" s="9" t="s">
        <v>623</v>
      </c>
      <c r="D322" s="69">
        <v>2261</v>
      </c>
      <c r="E322" s="70" t="s">
        <v>996</v>
      </c>
      <c r="G322" s="69">
        <v>2261</v>
      </c>
      <c r="H322" s="69">
        <v>0</v>
      </c>
    </row>
    <row r="323" spans="1:8" x14ac:dyDescent="0.25">
      <c r="A323" s="7"/>
      <c r="B323" s="8" t="s">
        <v>624</v>
      </c>
      <c r="C323" s="11" t="s">
        <v>625</v>
      </c>
      <c r="D323" s="72">
        <v>0</v>
      </c>
      <c r="E323" s="70" t="s">
        <v>996</v>
      </c>
      <c r="G323" s="73">
        <v>0</v>
      </c>
      <c r="H323" s="73">
        <v>0</v>
      </c>
    </row>
    <row r="324" spans="1:8" x14ac:dyDescent="0.25">
      <c r="A324" s="7"/>
      <c r="B324" s="8" t="s">
        <v>626</v>
      </c>
      <c r="C324" s="11" t="s">
        <v>627</v>
      </c>
      <c r="D324" s="71">
        <v>2261</v>
      </c>
      <c r="E324" s="70" t="s">
        <v>996</v>
      </c>
      <c r="G324" s="71">
        <v>2261</v>
      </c>
      <c r="H324" s="71">
        <v>0</v>
      </c>
    </row>
    <row r="325" spans="1:8" x14ac:dyDescent="0.25">
      <c r="A325" s="7"/>
      <c r="B325" s="12" t="s">
        <v>628</v>
      </c>
      <c r="C325" s="13" t="s">
        <v>629</v>
      </c>
      <c r="D325" s="72">
        <v>1293</v>
      </c>
      <c r="E325" s="70" t="s">
        <v>996</v>
      </c>
      <c r="G325" s="73">
        <v>1293</v>
      </c>
      <c r="H325" s="73">
        <v>0</v>
      </c>
    </row>
    <row r="326" spans="1:8" x14ac:dyDescent="0.25">
      <c r="A326" s="7"/>
      <c r="B326" s="12" t="s">
        <v>630</v>
      </c>
      <c r="C326" s="13" t="s">
        <v>631</v>
      </c>
      <c r="D326" s="72">
        <v>968</v>
      </c>
      <c r="E326" s="70" t="s">
        <v>996</v>
      </c>
      <c r="G326" s="73">
        <v>968</v>
      </c>
      <c r="H326" s="73">
        <v>0</v>
      </c>
    </row>
    <row r="327" spans="1:8" x14ac:dyDescent="0.25">
      <c r="A327" s="7"/>
      <c r="B327" s="8" t="s">
        <v>632</v>
      </c>
      <c r="C327" s="11" t="s">
        <v>633</v>
      </c>
      <c r="D327" s="71">
        <v>0</v>
      </c>
      <c r="E327" s="70" t="s">
        <v>996</v>
      </c>
      <c r="G327" s="71">
        <v>0</v>
      </c>
      <c r="H327" s="71">
        <v>0</v>
      </c>
    </row>
    <row r="328" spans="1:8" x14ac:dyDescent="0.25">
      <c r="A328" s="7"/>
      <c r="B328" s="12" t="s">
        <v>634</v>
      </c>
      <c r="C328" s="13" t="s">
        <v>635</v>
      </c>
      <c r="D328" s="72">
        <v>0</v>
      </c>
      <c r="E328" s="70" t="s">
        <v>996</v>
      </c>
      <c r="G328" s="73">
        <v>0</v>
      </c>
      <c r="H328" s="73">
        <v>0</v>
      </c>
    </row>
    <row r="329" spans="1:8" x14ac:dyDescent="0.25">
      <c r="A329" s="7"/>
      <c r="B329" s="12" t="s">
        <v>636</v>
      </c>
      <c r="C329" s="13" t="s">
        <v>637</v>
      </c>
      <c r="D329" s="72">
        <v>0</v>
      </c>
      <c r="E329" s="70" t="s">
        <v>996</v>
      </c>
      <c r="G329" s="73">
        <v>0</v>
      </c>
      <c r="H329" s="73">
        <v>0</v>
      </c>
    </row>
    <row r="330" spans="1:8" x14ac:dyDescent="0.25">
      <c r="A330" s="7" t="s">
        <v>44</v>
      </c>
      <c r="B330" s="8" t="s">
        <v>638</v>
      </c>
      <c r="C330" s="11" t="s">
        <v>639</v>
      </c>
      <c r="D330" s="84">
        <v>0</v>
      </c>
      <c r="E330" s="70" t="s">
        <v>996</v>
      </c>
      <c r="G330" s="85">
        <v>0</v>
      </c>
      <c r="H330" s="85">
        <v>0</v>
      </c>
    </row>
    <row r="331" spans="1:8" x14ac:dyDescent="0.25">
      <c r="A331" s="7"/>
      <c r="B331" s="20" t="s">
        <v>640</v>
      </c>
      <c r="C331" s="21" t="s">
        <v>641</v>
      </c>
      <c r="D331" s="71">
        <v>153394</v>
      </c>
      <c r="E331" s="70" t="s">
        <v>996</v>
      </c>
      <c r="G331" s="71">
        <v>153394</v>
      </c>
      <c r="H331" s="71">
        <v>0</v>
      </c>
    </row>
    <row r="332" spans="1:8" x14ac:dyDescent="0.25">
      <c r="A332" s="7"/>
      <c r="B332" s="8" t="s">
        <v>642</v>
      </c>
      <c r="C332" s="9" t="s">
        <v>643</v>
      </c>
      <c r="D332" s="69">
        <v>112701</v>
      </c>
      <c r="E332" s="70" t="s">
        <v>996</v>
      </c>
      <c r="G332" s="69">
        <v>112701</v>
      </c>
      <c r="H332" s="69">
        <v>0</v>
      </c>
    </row>
    <row r="333" spans="1:8" x14ac:dyDescent="0.25">
      <c r="A333" s="7"/>
      <c r="B333" s="8" t="s">
        <v>644</v>
      </c>
      <c r="C333" s="11" t="s">
        <v>645</v>
      </c>
      <c r="D333" s="71">
        <v>55300</v>
      </c>
      <c r="E333" s="70" t="s">
        <v>996</v>
      </c>
      <c r="G333" s="71">
        <v>55300</v>
      </c>
      <c r="H333" s="71">
        <v>0</v>
      </c>
    </row>
    <row r="334" spans="1:8" x14ac:dyDescent="0.25">
      <c r="A334" s="7"/>
      <c r="B334" s="12" t="s">
        <v>646</v>
      </c>
      <c r="C334" s="13" t="s">
        <v>647</v>
      </c>
      <c r="D334" s="74">
        <v>49287</v>
      </c>
      <c r="E334" s="70" t="s">
        <v>996</v>
      </c>
      <c r="G334" s="74">
        <v>49287</v>
      </c>
      <c r="H334" s="74">
        <v>0</v>
      </c>
    </row>
    <row r="335" spans="1:8" x14ac:dyDescent="0.25">
      <c r="A335" s="15"/>
      <c r="B335" s="12" t="s">
        <v>648</v>
      </c>
      <c r="C335" s="13" t="s">
        <v>649</v>
      </c>
      <c r="D335" s="72">
        <v>44209</v>
      </c>
      <c r="E335" s="70" t="s">
        <v>996</v>
      </c>
      <c r="G335" s="73">
        <v>44209</v>
      </c>
      <c r="H335" s="73">
        <v>0</v>
      </c>
    </row>
    <row r="336" spans="1:8" x14ac:dyDescent="0.25">
      <c r="A336" s="15"/>
      <c r="B336" s="12" t="s">
        <v>650</v>
      </c>
      <c r="C336" s="13" t="s">
        <v>651</v>
      </c>
      <c r="D336" s="72">
        <v>5078</v>
      </c>
      <c r="E336" s="70" t="s">
        <v>996</v>
      </c>
      <c r="G336" s="73">
        <v>5078</v>
      </c>
      <c r="H336" s="73">
        <v>0</v>
      </c>
    </row>
    <row r="337" spans="1:8" x14ac:dyDescent="0.25">
      <c r="A337" s="15"/>
      <c r="B337" s="12" t="s">
        <v>652</v>
      </c>
      <c r="C337" s="13" t="s">
        <v>653</v>
      </c>
      <c r="D337" s="72">
        <v>0</v>
      </c>
      <c r="E337" s="70" t="s">
        <v>996</v>
      </c>
      <c r="G337" s="73">
        <v>0</v>
      </c>
      <c r="H337" s="73">
        <v>0</v>
      </c>
    </row>
    <row r="338" spans="1:8" x14ac:dyDescent="0.25">
      <c r="A338" s="7"/>
      <c r="B338" s="12" t="s">
        <v>654</v>
      </c>
      <c r="C338" s="13" t="s">
        <v>655</v>
      </c>
      <c r="D338" s="74">
        <v>6013</v>
      </c>
      <c r="E338" s="70" t="s">
        <v>996</v>
      </c>
      <c r="G338" s="74">
        <v>6013</v>
      </c>
      <c r="H338" s="74">
        <v>0</v>
      </c>
    </row>
    <row r="339" spans="1:8" x14ac:dyDescent="0.25">
      <c r="A339" s="15"/>
      <c r="B339" s="12" t="s">
        <v>656</v>
      </c>
      <c r="C339" s="13" t="s">
        <v>657</v>
      </c>
      <c r="D339" s="72">
        <v>5627</v>
      </c>
      <c r="E339" s="70" t="s">
        <v>996</v>
      </c>
      <c r="G339" s="73">
        <v>5627</v>
      </c>
      <c r="H339" s="73">
        <v>0</v>
      </c>
    </row>
    <row r="340" spans="1:8" x14ac:dyDescent="0.25">
      <c r="A340" s="15"/>
      <c r="B340" s="12" t="s">
        <v>658</v>
      </c>
      <c r="C340" s="13" t="s">
        <v>659</v>
      </c>
      <c r="D340" s="72">
        <v>386</v>
      </c>
      <c r="E340" s="70" t="s">
        <v>996</v>
      </c>
      <c r="G340" s="73">
        <v>386</v>
      </c>
      <c r="H340" s="73">
        <v>0</v>
      </c>
    </row>
    <row r="341" spans="1:8" x14ac:dyDescent="0.25">
      <c r="A341" s="15"/>
      <c r="B341" s="12" t="s">
        <v>660</v>
      </c>
      <c r="C341" s="13" t="s">
        <v>661</v>
      </c>
      <c r="D341" s="72">
        <v>0</v>
      </c>
      <c r="E341" s="70" t="s">
        <v>996</v>
      </c>
      <c r="G341" s="73">
        <v>0</v>
      </c>
      <c r="H341" s="73">
        <v>0</v>
      </c>
    </row>
    <row r="342" spans="1:8" x14ac:dyDescent="0.25">
      <c r="A342" s="7"/>
      <c r="B342" s="8" t="s">
        <v>662</v>
      </c>
      <c r="C342" s="11" t="s">
        <v>663</v>
      </c>
      <c r="D342" s="71">
        <v>57401</v>
      </c>
      <c r="E342" s="70" t="s">
        <v>996</v>
      </c>
      <c r="G342" s="71">
        <v>57401</v>
      </c>
      <c r="H342" s="71">
        <v>0</v>
      </c>
    </row>
    <row r="343" spans="1:8" x14ac:dyDescent="0.25">
      <c r="A343" s="15"/>
      <c r="B343" s="12" t="s">
        <v>664</v>
      </c>
      <c r="C343" s="13" t="s">
        <v>665</v>
      </c>
      <c r="D343" s="72">
        <v>55522</v>
      </c>
      <c r="E343" s="70" t="s">
        <v>996</v>
      </c>
      <c r="G343" s="73">
        <v>55522</v>
      </c>
      <c r="H343" s="73">
        <v>0</v>
      </c>
    </row>
    <row r="344" spans="1:8" x14ac:dyDescent="0.25">
      <c r="A344" s="15"/>
      <c r="B344" s="12" t="s">
        <v>666</v>
      </c>
      <c r="C344" s="13" t="s">
        <v>667</v>
      </c>
      <c r="D344" s="72">
        <v>1879</v>
      </c>
      <c r="E344" s="70" t="s">
        <v>996</v>
      </c>
      <c r="G344" s="73">
        <v>1879</v>
      </c>
      <c r="H344" s="73">
        <v>0</v>
      </c>
    </row>
    <row r="345" spans="1:8" x14ac:dyDescent="0.25">
      <c r="A345" s="15"/>
      <c r="B345" s="12" t="s">
        <v>668</v>
      </c>
      <c r="C345" s="13" t="s">
        <v>669</v>
      </c>
      <c r="D345" s="72">
        <v>0</v>
      </c>
      <c r="E345" s="70" t="s">
        <v>996</v>
      </c>
      <c r="G345" s="73">
        <v>0</v>
      </c>
      <c r="H345" s="73">
        <v>0</v>
      </c>
    </row>
    <row r="346" spans="1:8" x14ac:dyDescent="0.25">
      <c r="A346" s="7"/>
      <c r="B346" s="8" t="s">
        <v>670</v>
      </c>
      <c r="C346" s="9" t="s">
        <v>671</v>
      </c>
      <c r="D346" s="69">
        <v>679</v>
      </c>
      <c r="E346" s="70" t="s">
        <v>996</v>
      </c>
      <c r="G346" s="69">
        <v>679</v>
      </c>
      <c r="H346" s="69">
        <v>0</v>
      </c>
    </row>
    <row r="347" spans="1:8" x14ac:dyDescent="0.25">
      <c r="A347" s="7"/>
      <c r="B347" s="8" t="s">
        <v>672</v>
      </c>
      <c r="C347" s="11" t="s">
        <v>673</v>
      </c>
      <c r="D347" s="71">
        <v>595</v>
      </c>
      <c r="E347" s="70" t="s">
        <v>996</v>
      </c>
      <c r="G347" s="71">
        <v>595</v>
      </c>
      <c r="H347" s="71">
        <v>0</v>
      </c>
    </row>
    <row r="348" spans="1:8" x14ac:dyDescent="0.25">
      <c r="A348" s="15"/>
      <c r="B348" s="12" t="s">
        <v>674</v>
      </c>
      <c r="C348" s="13" t="s">
        <v>675</v>
      </c>
      <c r="D348" s="72">
        <v>595</v>
      </c>
      <c r="E348" s="70" t="s">
        <v>996</v>
      </c>
      <c r="G348" s="73">
        <v>595</v>
      </c>
      <c r="H348" s="73">
        <v>0</v>
      </c>
    </row>
    <row r="349" spans="1:8" x14ac:dyDescent="0.25">
      <c r="A349" s="15"/>
      <c r="B349" s="12" t="s">
        <v>676</v>
      </c>
      <c r="C349" s="13" t="s">
        <v>677</v>
      </c>
      <c r="D349" s="72">
        <v>0</v>
      </c>
      <c r="E349" s="70" t="s">
        <v>996</v>
      </c>
      <c r="G349" s="73">
        <v>0</v>
      </c>
      <c r="H349" s="73">
        <v>0</v>
      </c>
    </row>
    <row r="350" spans="1:8" x14ac:dyDescent="0.25">
      <c r="A350" s="15"/>
      <c r="B350" s="12" t="s">
        <v>678</v>
      </c>
      <c r="C350" s="13" t="s">
        <v>679</v>
      </c>
      <c r="D350" s="72">
        <v>0</v>
      </c>
      <c r="E350" s="70" t="s">
        <v>996</v>
      </c>
      <c r="G350" s="73">
        <v>0</v>
      </c>
      <c r="H350" s="73">
        <v>0</v>
      </c>
    </row>
    <row r="351" spans="1:8" x14ac:dyDescent="0.25">
      <c r="A351" s="7"/>
      <c r="B351" s="8" t="s">
        <v>680</v>
      </c>
      <c r="C351" s="11" t="s">
        <v>681</v>
      </c>
      <c r="D351" s="71">
        <v>84</v>
      </c>
      <c r="E351" s="70" t="s">
        <v>996</v>
      </c>
      <c r="G351" s="71">
        <v>84</v>
      </c>
      <c r="H351" s="71">
        <v>0</v>
      </c>
    </row>
    <row r="352" spans="1:8" x14ac:dyDescent="0.25">
      <c r="A352" s="15"/>
      <c r="B352" s="12" t="s">
        <v>682</v>
      </c>
      <c r="C352" s="13" t="s">
        <v>683</v>
      </c>
      <c r="D352" s="72">
        <v>84</v>
      </c>
      <c r="E352" s="70" t="s">
        <v>996</v>
      </c>
      <c r="G352" s="73">
        <v>84</v>
      </c>
      <c r="H352" s="73">
        <v>0</v>
      </c>
    </row>
    <row r="353" spans="1:8" x14ac:dyDescent="0.25">
      <c r="A353" s="15"/>
      <c r="B353" s="12" t="s">
        <v>684</v>
      </c>
      <c r="C353" s="13" t="s">
        <v>685</v>
      </c>
      <c r="D353" s="72">
        <v>0</v>
      </c>
      <c r="E353" s="70" t="s">
        <v>996</v>
      </c>
      <c r="G353" s="73">
        <v>0</v>
      </c>
      <c r="H353" s="73">
        <v>0</v>
      </c>
    </row>
    <row r="354" spans="1:8" x14ac:dyDescent="0.25">
      <c r="A354" s="15"/>
      <c r="B354" s="12" t="s">
        <v>686</v>
      </c>
      <c r="C354" s="13" t="s">
        <v>687</v>
      </c>
      <c r="D354" s="72">
        <v>0</v>
      </c>
      <c r="E354" s="70" t="s">
        <v>996</v>
      </c>
      <c r="G354" s="73">
        <v>0</v>
      </c>
      <c r="H354" s="73">
        <v>0</v>
      </c>
    </row>
    <row r="355" spans="1:8" x14ac:dyDescent="0.25">
      <c r="A355" s="7"/>
      <c r="B355" s="8" t="s">
        <v>688</v>
      </c>
      <c r="C355" s="9" t="s">
        <v>689</v>
      </c>
      <c r="D355" s="69">
        <v>29166</v>
      </c>
      <c r="E355" s="70" t="s">
        <v>996</v>
      </c>
      <c r="G355" s="69">
        <v>29166</v>
      </c>
      <c r="H355" s="69">
        <v>0</v>
      </c>
    </row>
    <row r="356" spans="1:8" x14ac:dyDescent="0.25">
      <c r="A356" s="7"/>
      <c r="B356" s="8" t="s">
        <v>690</v>
      </c>
      <c r="C356" s="11" t="s">
        <v>691</v>
      </c>
      <c r="D356" s="71">
        <v>151</v>
      </c>
      <c r="E356" s="70" t="s">
        <v>996</v>
      </c>
      <c r="G356" s="71">
        <v>151</v>
      </c>
      <c r="H356" s="71">
        <v>0</v>
      </c>
    </row>
    <row r="357" spans="1:8" x14ac:dyDescent="0.25">
      <c r="A357" s="15"/>
      <c r="B357" s="12" t="s">
        <v>692</v>
      </c>
      <c r="C357" s="13" t="s">
        <v>693</v>
      </c>
      <c r="D357" s="72">
        <v>151</v>
      </c>
      <c r="E357" s="70" t="s">
        <v>996</v>
      </c>
      <c r="G357" s="73">
        <v>151</v>
      </c>
      <c r="H357" s="73">
        <v>0</v>
      </c>
    </row>
    <row r="358" spans="1:8" x14ac:dyDescent="0.25">
      <c r="A358" s="15"/>
      <c r="B358" s="12" t="s">
        <v>694</v>
      </c>
      <c r="C358" s="13" t="s">
        <v>695</v>
      </c>
      <c r="D358" s="72">
        <v>0</v>
      </c>
      <c r="E358" s="70" t="s">
        <v>996</v>
      </c>
      <c r="G358" s="73">
        <v>0</v>
      </c>
      <c r="H358" s="73">
        <v>0</v>
      </c>
    </row>
    <row r="359" spans="1:8" x14ac:dyDescent="0.25">
      <c r="A359" s="15"/>
      <c r="B359" s="12" t="s">
        <v>696</v>
      </c>
      <c r="C359" s="13" t="s">
        <v>697</v>
      </c>
      <c r="D359" s="72">
        <v>0</v>
      </c>
      <c r="E359" s="70" t="s">
        <v>996</v>
      </c>
      <c r="G359" s="73">
        <v>0</v>
      </c>
      <c r="H359" s="73">
        <v>0</v>
      </c>
    </row>
    <row r="360" spans="1:8" x14ac:dyDescent="0.25">
      <c r="A360" s="7"/>
      <c r="B360" s="8" t="s">
        <v>698</v>
      </c>
      <c r="C360" s="11" t="s">
        <v>699</v>
      </c>
      <c r="D360" s="71">
        <v>29015</v>
      </c>
      <c r="E360" s="70" t="s">
        <v>996</v>
      </c>
      <c r="G360" s="71">
        <v>29015</v>
      </c>
      <c r="H360" s="71">
        <v>0</v>
      </c>
    </row>
    <row r="361" spans="1:8" x14ac:dyDescent="0.25">
      <c r="A361" s="15"/>
      <c r="B361" s="12" t="s">
        <v>700</v>
      </c>
      <c r="C361" s="13" t="s">
        <v>701</v>
      </c>
      <c r="D361" s="72">
        <v>28841</v>
      </c>
      <c r="E361" s="70" t="s">
        <v>996</v>
      </c>
      <c r="G361" s="73">
        <v>28841</v>
      </c>
      <c r="H361" s="73">
        <v>0</v>
      </c>
    </row>
    <row r="362" spans="1:8" x14ac:dyDescent="0.25">
      <c r="A362" s="15"/>
      <c r="B362" s="12" t="s">
        <v>702</v>
      </c>
      <c r="C362" s="13" t="s">
        <v>703</v>
      </c>
      <c r="D362" s="72">
        <v>174</v>
      </c>
      <c r="E362" s="70" t="s">
        <v>996</v>
      </c>
      <c r="G362" s="73">
        <v>174</v>
      </c>
      <c r="H362" s="73">
        <v>0</v>
      </c>
    </row>
    <row r="363" spans="1:8" x14ac:dyDescent="0.25">
      <c r="A363" s="15"/>
      <c r="B363" s="12" t="s">
        <v>704</v>
      </c>
      <c r="C363" s="13" t="s">
        <v>705</v>
      </c>
      <c r="D363" s="72">
        <v>0</v>
      </c>
      <c r="E363" s="70" t="s">
        <v>996</v>
      </c>
      <c r="G363" s="73">
        <v>0</v>
      </c>
      <c r="H363" s="73">
        <v>0</v>
      </c>
    </row>
    <row r="364" spans="1:8" x14ac:dyDescent="0.25">
      <c r="A364" s="7"/>
      <c r="B364" s="8" t="s">
        <v>706</v>
      </c>
      <c r="C364" s="9" t="s">
        <v>707</v>
      </c>
      <c r="D364" s="69">
        <v>10848</v>
      </c>
      <c r="E364" s="70" t="s">
        <v>996</v>
      </c>
      <c r="G364" s="69">
        <v>10848</v>
      </c>
      <c r="H364" s="69">
        <v>0</v>
      </c>
    </row>
    <row r="365" spans="1:8" x14ac:dyDescent="0.25">
      <c r="A365" s="7"/>
      <c r="B365" s="8" t="s">
        <v>708</v>
      </c>
      <c r="C365" s="11" t="s">
        <v>709</v>
      </c>
      <c r="D365" s="71">
        <v>703</v>
      </c>
      <c r="E365" s="70" t="s">
        <v>996</v>
      </c>
      <c r="G365" s="71">
        <v>703</v>
      </c>
      <c r="H365" s="71">
        <v>0</v>
      </c>
    </row>
    <row r="366" spans="1:8" x14ac:dyDescent="0.25">
      <c r="A366" s="15"/>
      <c r="B366" s="12" t="s">
        <v>710</v>
      </c>
      <c r="C366" s="13" t="s">
        <v>711</v>
      </c>
      <c r="D366" s="72">
        <v>557</v>
      </c>
      <c r="E366" s="70" t="s">
        <v>996</v>
      </c>
      <c r="G366" s="73">
        <v>557</v>
      </c>
      <c r="H366" s="73">
        <v>0</v>
      </c>
    </row>
    <row r="367" spans="1:8" x14ac:dyDescent="0.25">
      <c r="A367" s="15"/>
      <c r="B367" s="12" t="s">
        <v>712</v>
      </c>
      <c r="C367" s="13" t="s">
        <v>713</v>
      </c>
      <c r="D367" s="72">
        <v>146</v>
      </c>
      <c r="E367" s="70" t="s">
        <v>996</v>
      </c>
      <c r="G367" s="73">
        <v>146</v>
      </c>
      <c r="H367" s="73">
        <v>0</v>
      </c>
    </row>
    <row r="368" spans="1:8" x14ac:dyDescent="0.25">
      <c r="A368" s="15"/>
      <c r="B368" s="12" t="s">
        <v>714</v>
      </c>
      <c r="C368" s="13" t="s">
        <v>715</v>
      </c>
      <c r="D368" s="72">
        <v>0</v>
      </c>
      <c r="E368" s="70" t="s">
        <v>996</v>
      </c>
      <c r="G368" s="73">
        <v>0</v>
      </c>
      <c r="H368" s="73">
        <v>0</v>
      </c>
    </row>
    <row r="369" spans="1:8" x14ac:dyDescent="0.25">
      <c r="A369" s="7"/>
      <c r="B369" s="8" t="s">
        <v>716</v>
      </c>
      <c r="C369" s="11" t="s">
        <v>717</v>
      </c>
      <c r="D369" s="71">
        <v>10145</v>
      </c>
      <c r="E369" s="70" t="s">
        <v>996</v>
      </c>
      <c r="G369" s="71">
        <v>10145</v>
      </c>
      <c r="H369" s="71">
        <v>0</v>
      </c>
    </row>
    <row r="370" spans="1:8" x14ac:dyDescent="0.25">
      <c r="A370" s="15"/>
      <c r="B370" s="12" t="s">
        <v>718</v>
      </c>
      <c r="C370" s="13" t="s">
        <v>719</v>
      </c>
      <c r="D370" s="72">
        <v>10046</v>
      </c>
      <c r="E370" s="70" t="s">
        <v>996</v>
      </c>
      <c r="G370" s="73">
        <v>10046</v>
      </c>
      <c r="H370" s="73">
        <v>0</v>
      </c>
    </row>
    <row r="371" spans="1:8" x14ac:dyDescent="0.25">
      <c r="A371" s="15"/>
      <c r="B371" s="12" t="s">
        <v>720</v>
      </c>
      <c r="C371" s="13" t="s">
        <v>721</v>
      </c>
      <c r="D371" s="72">
        <v>99</v>
      </c>
      <c r="E371" s="70" t="s">
        <v>996</v>
      </c>
      <c r="G371" s="73">
        <v>99</v>
      </c>
      <c r="H371" s="73">
        <v>0</v>
      </c>
    </row>
    <row r="372" spans="1:8" x14ac:dyDescent="0.25">
      <c r="A372" s="15"/>
      <c r="B372" s="12" t="s">
        <v>722</v>
      </c>
      <c r="C372" s="13" t="s">
        <v>723</v>
      </c>
      <c r="D372" s="72">
        <v>0</v>
      </c>
      <c r="E372" s="70" t="s">
        <v>996</v>
      </c>
      <c r="G372" s="73">
        <v>0</v>
      </c>
      <c r="H372" s="73">
        <v>0</v>
      </c>
    </row>
    <row r="373" spans="1:8" x14ac:dyDescent="0.25">
      <c r="A373" s="7"/>
      <c r="B373" s="8" t="s">
        <v>724</v>
      </c>
      <c r="C373" s="9" t="s">
        <v>725</v>
      </c>
      <c r="D373" s="69">
        <v>7741</v>
      </c>
      <c r="E373" s="70" t="s">
        <v>996</v>
      </c>
      <c r="G373" s="69">
        <v>7741</v>
      </c>
      <c r="H373" s="69">
        <v>0</v>
      </c>
    </row>
    <row r="374" spans="1:8" x14ac:dyDescent="0.25">
      <c r="A374" s="7"/>
      <c r="B374" s="8" t="s">
        <v>726</v>
      </c>
      <c r="C374" s="11" t="s">
        <v>727</v>
      </c>
      <c r="D374" s="72">
        <v>1595</v>
      </c>
      <c r="E374" s="70" t="s">
        <v>996</v>
      </c>
      <c r="G374" s="73">
        <v>1595</v>
      </c>
      <c r="H374" s="73">
        <v>0</v>
      </c>
    </row>
    <row r="375" spans="1:8" x14ac:dyDescent="0.25">
      <c r="A375" s="7"/>
      <c r="B375" s="8" t="s">
        <v>728</v>
      </c>
      <c r="C375" s="11" t="s">
        <v>729</v>
      </c>
      <c r="D375" s="72">
        <v>0</v>
      </c>
      <c r="E375" s="70" t="s">
        <v>996</v>
      </c>
      <c r="G375" s="73">
        <v>0</v>
      </c>
      <c r="H375" s="73">
        <v>0</v>
      </c>
    </row>
    <row r="376" spans="1:8" x14ac:dyDescent="0.25">
      <c r="A376" s="7"/>
      <c r="B376" s="8" t="s">
        <v>730</v>
      </c>
      <c r="C376" s="11" t="s">
        <v>731</v>
      </c>
      <c r="D376" s="71">
        <v>6146</v>
      </c>
      <c r="E376" s="70" t="s">
        <v>996</v>
      </c>
      <c r="G376" s="71">
        <v>6146</v>
      </c>
      <c r="H376" s="71">
        <v>0</v>
      </c>
    </row>
    <row r="377" spans="1:8" x14ac:dyDescent="0.25">
      <c r="A377" s="7"/>
      <c r="B377" s="12" t="s">
        <v>732</v>
      </c>
      <c r="C377" s="13" t="s">
        <v>733</v>
      </c>
      <c r="D377" s="72">
        <v>1189</v>
      </c>
      <c r="E377" s="70" t="s">
        <v>996</v>
      </c>
      <c r="G377" s="73">
        <v>1189</v>
      </c>
      <c r="H377" s="73">
        <v>0</v>
      </c>
    </row>
    <row r="378" spans="1:8" x14ac:dyDescent="0.25">
      <c r="A378" s="15"/>
      <c r="B378" s="12" t="s">
        <v>734</v>
      </c>
      <c r="C378" s="13" t="s">
        <v>735</v>
      </c>
      <c r="D378" s="72">
        <v>4957</v>
      </c>
      <c r="E378" s="70" t="s">
        <v>996</v>
      </c>
      <c r="G378" s="73">
        <v>4957</v>
      </c>
      <c r="H378" s="73">
        <v>0</v>
      </c>
    </row>
    <row r="379" spans="1:8" x14ac:dyDescent="0.25">
      <c r="A379" s="7"/>
      <c r="B379" s="20" t="s">
        <v>736</v>
      </c>
      <c r="C379" s="22" t="s">
        <v>737</v>
      </c>
      <c r="D379" s="71">
        <v>23253</v>
      </c>
      <c r="E379" s="70" t="s">
        <v>996</v>
      </c>
      <c r="G379" s="71">
        <v>23253</v>
      </c>
      <c r="H379" s="71">
        <v>0</v>
      </c>
    </row>
    <row r="380" spans="1:8" x14ac:dyDescent="0.25">
      <c r="A380" s="7"/>
      <c r="B380" s="8" t="s">
        <v>738</v>
      </c>
      <c r="C380" s="9" t="s">
        <v>739</v>
      </c>
      <c r="D380" s="72">
        <v>214</v>
      </c>
      <c r="E380" s="70" t="s">
        <v>996</v>
      </c>
      <c r="G380" s="73">
        <v>214</v>
      </c>
      <c r="H380" s="73">
        <v>0</v>
      </c>
    </row>
    <row r="381" spans="1:8" x14ac:dyDescent="0.25">
      <c r="A381" s="7"/>
      <c r="B381" s="8" t="s">
        <v>740</v>
      </c>
      <c r="C381" s="9" t="s">
        <v>741</v>
      </c>
      <c r="D381" s="71">
        <v>23039</v>
      </c>
      <c r="E381" s="70" t="s">
        <v>996</v>
      </c>
      <c r="G381" s="71">
        <v>23039</v>
      </c>
      <c r="H381" s="71">
        <v>0</v>
      </c>
    </row>
    <row r="382" spans="1:8" x14ac:dyDescent="0.25">
      <c r="A382" s="7"/>
      <c r="B382" s="8" t="s">
        <v>742</v>
      </c>
      <c r="C382" s="9" t="s">
        <v>743</v>
      </c>
      <c r="D382" s="69">
        <v>17524</v>
      </c>
      <c r="E382" s="70" t="s">
        <v>996</v>
      </c>
      <c r="G382" s="69">
        <v>17524</v>
      </c>
      <c r="H382" s="69">
        <v>0</v>
      </c>
    </row>
    <row r="383" spans="1:8" x14ac:dyDescent="0.25">
      <c r="A383" s="7"/>
      <c r="B383" s="8" t="s">
        <v>744</v>
      </c>
      <c r="C383" s="11" t="s">
        <v>745</v>
      </c>
      <c r="D383" s="72">
        <v>140</v>
      </c>
      <c r="E383" s="70" t="s">
        <v>996</v>
      </c>
      <c r="G383" s="73">
        <v>140</v>
      </c>
      <c r="H383" s="73">
        <v>0</v>
      </c>
    </row>
    <row r="384" spans="1:8" x14ac:dyDescent="0.25">
      <c r="A384" s="7"/>
      <c r="B384" s="8" t="s">
        <v>746</v>
      </c>
      <c r="C384" s="11" t="s">
        <v>747</v>
      </c>
      <c r="D384" s="72">
        <v>17384</v>
      </c>
      <c r="E384" s="70" t="s">
        <v>996</v>
      </c>
      <c r="G384" s="73">
        <v>17384</v>
      </c>
      <c r="H384" s="73">
        <v>0</v>
      </c>
    </row>
    <row r="385" spans="1:8" x14ac:dyDescent="0.25">
      <c r="A385" s="7"/>
      <c r="B385" s="8" t="s">
        <v>748</v>
      </c>
      <c r="C385" s="9" t="s">
        <v>749</v>
      </c>
      <c r="D385" s="72">
        <v>5515</v>
      </c>
      <c r="E385" s="70" t="s">
        <v>996</v>
      </c>
      <c r="G385" s="73">
        <v>5515</v>
      </c>
      <c r="H385" s="73">
        <v>0</v>
      </c>
    </row>
    <row r="386" spans="1:8" x14ac:dyDescent="0.25">
      <c r="A386" s="7"/>
      <c r="B386" s="8" t="s">
        <v>750</v>
      </c>
      <c r="C386" s="9" t="s">
        <v>751</v>
      </c>
      <c r="D386" s="69">
        <v>53</v>
      </c>
      <c r="E386" s="70" t="s">
        <v>996</v>
      </c>
      <c r="G386" s="69">
        <v>53</v>
      </c>
      <c r="H386" s="69">
        <v>0</v>
      </c>
    </row>
    <row r="387" spans="1:8" x14ac:dyDescent="0.25">
      <c r="A387" s="7"/>
      <c r="B387" s="8" t="s">
        <v>752</v>
      </c>
      <c r="C387" s="11" t="s">
        <v>753</v>
      </c>
      <c r="D387" s="72">
        <v>0</v>
      </c>
      <c r="E387" s="70" t="s">
        <v>996</v>
      </c>
      <c r="G387" s="73">
        <v>0</v>
      </c>
      <c r="H387" s="73">
        <v>0</v>
      </c>
    </row>
    <row r="388" spans="1:8" x14ac:dyDescent="0.25">
      <c r="A388" s="7"/>
      <c r="B388" s="8" t="s">
        <v>754</v>
      </c>
      <c r="C388" s="11" t="s">
        <v>755</v>
      </c>
      <c r="D388" s="72">
        <v>53</v>
      </c>
      <c r="E388" s="70" t="s">
        <v>996</v>
      </c>
      <c r="G388" s="73">
        <v>53</v>
      </c>
      <c r="H388" s="73">
        <v>0</v>
      </c>
    </row>
    <row r="389" spans="1:8" x14ac:dyDescent="0.25">
      <c r="A389" s="7"/>
      <c r="B389" s="8" t="s">
        <v>756</v>
      </c>
      <c r="C389" s="9" t="s">
        <v>757</v>
      </c>
      <c r="D389" s="69">
        <v>-161</v>
      </c>
      <c r="E389" s="78" t="s">
        <v>998</v>
      </c>
      <c r="G389" s="69">
        <v>-161</v>
      </c>
      <c r="H389" s="69">
        <v>0</v>
      </c>
    </row>
    <row r="390" spans="1:8" x14ac:dyDescent="0.25">
      <c r="A390" s="7"/>
      <c r="B390" s="8" t="s">
        <v>758</v>
      </c>
      <c r="C390" s="11" t="s">
        <v>759</v>
      </c>
      <c r="D390" s="72">
        <v>-195</v>
      </c>
      <c r="E390" s="78" t="s">
        <v>998</v>
      </c>
      <c r="G390" s="73">
        <v>-195</v>
      </c>
      <c r="H390" s="73">
        <v>0</v>
      </c>
    </row>
    <row r="391" spans="1:8" x14ac:dyDescent="0.25">
      <c r="A391" s="7"/>
      <c r="B391" s="8" t="s">
        <v>760</v>
      </c>
      <c r="C391" s="11" t="s">
        <v>761</v>
      </c>
      <c r="D391" s="72">
        <v>34</v>
      </c>
      <c r="E391" s="78" t="s">
        <v>998</v>
      </c>
      <c r="G391" s="73">
        <v>34</v>
      </c>
      <c r="H391" s="73">
        <v>0</v>
      </c>
    </row>
    <row r="392" spans="1:8" x14ac:dyDescent="0.25">
      <c r="A392" s="7"/>
      <c r="B392" s="8" t="s">
        <v>762</v>
      </c>
      <c r="C392" s="9" t="s">
        <v>763</v>
      </c>
      <c r="D392" s="69">
        <v>15819</v>
      </c>
      <c r="E392" s="70" t="s">
        <v>996</v>
      </c>
      <c r="G392" s="69">
        <v>15819</v>
      </c>
      <c r="H392" s="69">
        <v>0</v>
      </c>
    </row>
    <row r="393" spans="1:8" x14ac:dyDescent="0.25">
      <c r="A393" s="7"/>
      <c r="B393" s="8" t="s">
        <v>764</v>
      </c>
      <c r="C393" s="11" t="s">
        <v>765</v>
      </c>
      <c r="D393" s="71">
        <v>4500</v>
      </c>
      <c r="E393" s="70" t="s">
        <v>996</v>
      </c>
      <c r="G393" s="71">
        <v>4500</v>
      </c>
      <c r="H393" s="71">
        <v>0</v>
      </c>
    </row>
    <row r="394" spans="1:8" x14ac:dyDescent="0.25">
      <c r="A394" s="7"/>
      <c r="B394" s="12" t="s">
        <v>766</v>
      </c>
      <c r="C394" s="13" t="s">
        <v>767</v>
      </c>
      <c r="D394" s="72">
        <v>0</v>
      </c>
      <c r="E394" s="70" t="s">
        <v>996</v>
      </c>
      <c r="G394" s="73">
        <v>0</v>
      </c>
      <c r="H394" s="73">
        <v>0</v>
      </c>
    </row>
    <row r="395" spans="1:8" x14ac:dyDescent="0.25">
      <c r="A395" s="7"/>
      <c r="B395" s="12" t="s">
        <v>768</v>
      </c>
      <c r="C395" s="13" t="s">
        <v>769</v>
      </c>
      <c r="D395" s="72">
        <v>0</v>
      </c>
      <c r="E395" s="70" t="s">
        <v>996</v>
      </c>
      <c r="G395" s="73">
        <v>0</v>
      </c>
      <c r="H395" s="73">
        <v>0</v>
      </c>
    </row>
    <row r="396" spans="1:8" x14ac:dyDescent="0.25">
      <c r="A396" s="7"/>
      <c r="B396" s="12" t="s">
        <v>770</v>
      </c>
      <c r="C396" s="13" t="s">
        <v>771</v>
      </c>
      <c r="D396" s="72">
        <v>0</v>
      </c>
      <c r="E396" s="70" t="s">
        <v>996</v>
      </c>
      <c r="G396" s="73">
        <v>0</v>
      </c>
      <c r="H396" s="73">
        <v>0</v>
      </c>
    </row>
    <row r="397" spans="1:8" x14ac:dyDescent="0.25">
      <c r="A397" s="7"/>
      <c r="B397" s="12" t="s">
        <v>772</v>
      </c>
      <c r="C397" s="13" t="s">
        <v>773</v>
      </c>
      <c r="D397" s="72">
        <v>4500</v>
      </c>
      <c r="E397" s="70" t="s">
        <v>996</v>
      </c>
      <c r="G397" s="73">
        <v>4500</v>
      </c>
      <c r="H397" s="73">
        <v>0</v>
      </c>
    </row>
    <row r="398" spans="1:8" x14ac:dyDescent="0.25">
      <c r="A398" s="7"/>
      <c r="B398" s="12" t="s">
        <v>774</v>
      </c>
      <c r="C398" s="13" t="s">
        <v>775</v>
      </c>
      <c r="D398" s="72">
        <v>0</v>
      </c>
      <c r="E398" s="70" t="s">
        <v>996</v>
      </c>
      <c r="G398" s="73">
        <v>0</v>
      </c>
      <c r="H398" s="73">
        <v>0</v>
      </c>
    </row>
    <row r="399" spans="1:8" x14ac:dyDescent="0.25">
      <c r="A399" s="7"/>
      <c r="B399" s="8" t="s">
        <v>776</v>
      </c>
      <c r="C399" s="11" t="s">
        <v>777</v>
      </c>
      <c r="D399" s="72">
        <v>0</v>
      </c>
      <c r="E399" s="70" t="s">
        <v>996</v>
      </c>
      <c r="G399" s="73">
        <v>0</v>
      </c>
      <c r="H399" s="73">
        <v>0</v>
      </c>
    </row>
    <row r="400" spans="1:8" x14ac:dyDescent="0.25">
      <c r="A400" s="7"/>
      <c r="B400" s="8" t="s">
        <v>778</v>
      </c>
      <c r="C400" s="11" t="s">
        <v>779</v>
      </c>
      <c r="D400" s="71">
        <v>9174</v>
      </c>
      <c r="E400" s="70" t="s">
        <v>996</v>
      </c>
      <c r="G400" s="71">
        <v>9174</v>
      </c>
      <c r="H400" s="71">
        <v>0</v>
      </c>
    </row>
    <row r="401" spans="1:8" ht="25.5" x14ac:dyDescent="0.25">
      <c r="A401" s="7"/>
      <c r="B401" s="12" t="s">
        <v>780</v>
      </c>
      <c r="C401" s="13" t="s">
        <v>781</v>
      </c>
      <c r="D401" s="72">
        <v>0</v>
      </c>
      <c r="E401" s="70" t="s">
        <v>996</v>
      </c>
      <c r="G401" s="73">
        <v>0</v>
      </c>
      <c r="H401" s="73">
        <v>0</v>
      </c>
    </row>
    <row r="402" spans="1:8" x14ac:dyDescent="0.25">
      <c r="A402" s="7"/>
      <c r="B402" s="12" t="s">
        <v>782</v>
      </c>
      <c r="C402" s="13" t="s">
        <v>783</v>
      </c>
      <c r="D402" s="72">
        <v>1022</v>
      </c>
      <c r="E402" s="70" t="s">
        <v>996</v>
      </c>
      <c r="G402" s="73">
        <v>1022</v>
      </c>
      <c r="H402" s="73">
        <v>0</v>
      </c>
    </row>
    <row r="403" spans="1:8" x14ac:dyDescent="0.25">
      <c r="A403" s="7"/>
      <c r="B403" s="12" t="s">
        <v>784</v>
      </c>
      <c r="C403" s="13" t="s">
        <v>785</v>
      </c>
      <c r="D403" s="72">
        <v>6327</v>
      </c>
      <c r="E403" s="70" t="s">
        <v>996</v>
      </c>
      <c r="G403" s="73">
        <v>6327</v>
      </c>
      <c r="H403" s="73">
        <v>0</v>
      </c>
    </row>
    <row r="404" spans="1:8" x14ac:dyDescent="0.25">
      <c r="A404" s="7"/>
      <c r="B404" s="12" t="s">
        <v>786</v>
      </c>
      <c r="C404" s="13" t="s">
        <v>787</v>
      </c>
      <c r="D404" s="72">
        <v>1825</v>
      </c>
      <c r="E404" s="70" t="s">
        <v>996</v>
      </c>
      <c r="G404" s="73">
        <v>1825</v>
      </c>
      <c r="H404" s="73">
        <v>0</v>
      </c>
    </row>
    <row r="405" spans="1:8" x14ac:dyDescent="0.25">
      <c r="A405" s="7"/>
      <c r="B405" s="8" t="s">
        <v>788</v>
      </c>
      <c r="C405" s="11" t="s">
        <v>789</v>
      </c>
      <c r="D405" s="71">
        <v>2145</v>
      </c>
      <c r="E405" s="70" t="s">
        <v>996</v>
      </c>
      <c r="G405" s="71">
        <v>2145</v>
      </c>
      <c r="H405" s="71">
        <v>0</v>
      </c>
    </row>
    <row r="406" spans="1:8" x14ac:dyDescent="0.25">
      <c r="A406" s="7"/>
      <c r="B406" s="12" t="s">
        <v>790</v>
      </c>
      <c r="C406" s="13" t="s">
        <v>791</v>
      </c>
      <c r="D406" s="72">
        <v>0</v>
      </c>
      <c r="E406" s="70" t="s">
        <v>996</v>
      </c>
      <c r="G406" s="73">
        <v>0</v>
      </c>
      <c r="H406" s="73">
        <v>0</v>
      </c>
    </row>
    <row r="407" spans="1:8" x14ac:dyDescent="0.25">
      <c r="A407" s="7"/>
      <c r="B407" s="12" t="s">
        <v>792</v>
      </c>
      <c r="C407" s="13" t="s">
        <v>793</v>
      </c>
      <c r="D407" s="72">
        <v>0</v>
      </c>
      <c r="E407" s="70" t="s">
        <v>996</v>
      </c>
      <c r="G407" s="73">
        <v>0</v>
      </c>
      <c r="H407" s="73">
        <v>0</v>
      </c>
    </row>
    <row r="408" spans="1:8" x14ac:dyDescent="0.25">
      <c r="A408" s="7"/>
      <c r="B408" s="12" t="s">
        <v>794</v>
      </c>
      <c r="C408" s="13" t="s">
        <v>795</v>
      </c>
      <c r="D408" s="72">
        <v>0</v>
      </c>
      <c r="E408" s="70" t="s">
        <v>996</v>
      </c>
      <c r="G408" s="73">
        <v>0</v>
      </c>
      <c r="H408" s="73">
        <v>0</v>
      </c>
    </row>
    <row r="409" spans="1:8" x14ac:dyDescent="0.25">
      <c r="A409" s="7"/>
      <c r="B409" s="12" t="s">
        <v>796</v>
      </c>
      <c r="C409" s="13" t="s">
        <v>797</v>
      </c>
      <c r="D409" s="72">
        <v>195</v>
      </c>
      <c r="E409" s="70" t="s">
        <v>996</v>
      </c>
      <c r="G409" s="73">
        <v>195</v>
      </c>
      <c r="H409" s="73">
        <v>0</v>
      </c>
    </row>
    <row r="410" spans="1:8" x14ac:dyDescent="0.25">
      <c r="A410" s="7"/>
      <c r="B410" s="12" t="s">
        <v>798</v>
      </c>
      <c r="C410" s="13" t="s">
        <v>799</v>
      </c>
      <c r="D410" s="72">
        <v>30</v>
      </c>
      <c r="E410" s="70" t="s">
        <v>996</v>
      </c>
      <c r="G410" s="73">
        <v>30</v>
      </c>
      <c r="H410" s="73">
        <v>0</v>
      </c>
    </row>
    <row r="411" spans="1:8" x14ac:dyDescent="0.25">
      <c r="A411" s="7"/>
      <c r="B411" s="12" t="s">
        <v>800</v>
      </c>
      <c r="C411" s="13" t="s">
        <v>801</v>
      </c>
      <c r="D411" s="72">
        <v>389</v>
      </c>
      <c r="E411" s="70" t="s">
        <v>996</v>
      </c>
      <c r="G411" s="73">
        <v>389</v>
      </c>
      <c r="H411" s="73">
        <v>0</v>
      </c>
    </row>
    <row r="412" spans="1:8" x14ac:dyDescent="0.25">
      <c r="A412" s="7"/>
      <c r="B412" s="12" t="s">
        <v>802</v>
      </c>
      <c r="C412" s="13" t="s">
        <v>803</v>
      </c>
      <c r="D412" s="72">
        <v>1531</v>
      </c>
      <c r="E412" s="70" t="s">
        <v>996</v>
      </c>
      <c r="G412" s="73">
        <v>1531</v>
      </c>
      <c r="H412" s="73">
        <v>0</v>
      </c>
    </row>
    <row r="413" spans="1:8" x14ac:dyDescent="0.25">
      <c r="A413" s="7"/>
      <c r="B413" s="8" t="s">
        <v>804</v>
      </c>
      <c r="C413" s="9" t="s">
        <v>805</v>
      </c>
      <c r="D413" s="69">
        <v>394086</v>
      </c>
      <c r="E413" s="70" t="s">
        <v>996</v>
      </c>
      <c r="G413" s="69">
        <v>394086</v>
      </c>
      <c r="H413" s="69">
        <v>0</v>
      </c>
    </row>
    <row r="414" spans="1:8" x14ac:dyDescent="0.25">
      <c r="A414" s="7"/>
      <c r="B414" s="8"/>
      <c r="C414" s="9" t="s">
        <v>806</v>
      </c>
      <c r="D414" s="74"/>
      <c r="E414" s="70" t="s">
        <v>996</v>
      </c>
      <c r="G414" s="74">
        <v>0</v>
      </c>
      <c r="H414" s="74">
        <v>0</v>
      </c>
    </row>
    <row r="415" spans="1:8" x14ac:dyDescent="0.25">
      <c r="A415" s="7"/>
      <c r="B415" s="8" t="s">
        <v>807</v>
      </c>
      <c r="C415" s="9" t="s">
        <v>808</v>
      </c>
      <c r="D415" s="69">
        <v>0</v>
      </c>
      <c r="E415" s="70" t="s">
        <v>996</v>
      </c>
      <c r="G415" s="69">
        <v>0</v>
      </c>
      <c r="H415" s="69">
        <v>0</v>
      </c>
    </row>
    <row r="416" spans="1:8" x14ac:dyDescent="0.25">
      <c r="A416" s="7"/>
      <c r="B416" s="8" t="s">
        <v>809</v>
      </c>
      <c r="C416" s="11" t="s">
        <v>810</v>
      </c>
      <c r="D416" s="72">
        <v>0</v>
      </c>
      <c r="E416" s="70" t="s">
        <v>996</v>
      </c>
      <c r="G416" s="73">
        <v>0</v>
      </c>
      <c r="H416" s="73">
        <v>0</v>
      </c>
    </row>
    <row r="417" spans="1:8" x14ac:dyDescent="0.25">
      <c r="A417" s="7"/>
      <c r="B417" s="8" t="s">
        <v>811</v>
      </c>
      <c r="C417" s="11" t="s">
        <v>812</v>
      </c>
      <c r="D417" s="72">
        <v>0</v>
      </c>
      <c r="E417" s="70" t="s">
        <v>996</v>
      </c>
      <c r="G417" s="73">
        <v>0</v>
      </c>
      <c r="H417" s="73">
        <v>0</v>
      </c>
    </row>
    <row r="418" spans="1:8" x14ac:dyDescent="0.25">
      <c r="A418" s="7"/>
      <c r="B418" s="8" t="s">
        <v>813</v>
      </c>
      <c r="C418" s="11" t="s">
        <v>814</v>
      </c>
      <c r="D418" s="72">
        <v>0</v>
      </c>
      <c r="E418" s="70" t="s">
        <v>996</v>
      </c>
      <c r="G418" s="73">
        <v>0</v>
      </c>
      <c r="H418" s="73">
        <v>0</v>
      </c>
    </row>
    <row r="419" spans="1:8" x14ac:dyDescent="0.25">
      <c r="A419" s="7"/>
      <c r="B419" s="8" t="s">
        <v>815</v>
      </c>
      <c r="C419" s="9" t="s">
        <v>816</v>
      </c>
      <c r="D419" s="69">
        <v>0</v>
      </c>
      <c r="E419" s="70" t="s">
        <v>996</v>
      </c>
      <c r="G419" s="69">
        <v>0</v>
      </c>
      <c r="H419" s="69">
        <v>0</v>
      </c>
    </row>
    <row r="420" spans="1:8" x14ac:dyDescent="0.25">
      <c r="A420" s="7"/>
      <c r="B420" s="8" t="s">
        <v>817</v>
      </c>
      <c r="C420" s="11" t="s">
        <v>818</v>
      </c>
      <c r="D420" s="72">
        <v>0</v>
      </c>
      <c r="E420" s="70" t="s">
        <v>996</v>
      </c>
      <c r="G420" s="73">
        <v>0</v>
      </c>
      <c r="H420" s="73">
        <v>0</v>
      </c>
    </row>
    <row r="421" spans="1:8" x14ac:dyDescent="0.25">
      <c r="A421" s="7"/>
      <c r="B421" s="8" t="s">
        <v>819</v>
      </c>
      <c r="C421" s="11" t="s">
        <v>820</v>
      </c>
      <c r="D421" s="72">
        <v>0</v>
      </c>
      <c r="E421" s="70" t="s">
        <v>996</v>
      </c>
      <c r="G421" s="73">
        <v>0</v>
      </c>
      <c r="H421" s="73">
        <v>0</v>
      </c>
    </row>
    <row r="422" spans="1:8" x14ac:dyDescent="0.25">
      <c r="A422" s="7"/>
      <c r="B422" s="8" t="s">
        <v>821</v>
      </c>
      <c r="C422" s="11" t="s">
        <v>822</v>
      </c>
      <c r="D422" s="72">
        <v>0</v>
      </c>
      <c r="E422" s="70" t="s">
        <v>996</v>
      </c>
      <c r="G422" s="73">
        <v>0</v>
      </c>
      <c r="H422" s="73">
        <v>0</v>
      </c>
    </row>
    <row r="423" spans="1:8" x14ac:dyDescent="0.25">
      <c r="A423" s="7"/>
      <c r="B423" s="8" t="s">
        <v>823</v>
      </c>
      <c r="C423" s="11" t="s">
        <v>824</v>
      </c>
      <c r="D423" s="72">
        <v>0</v>
      </c>
      <c r="E423" s="70" t="s">
        <v>996</v>
      </c>
      <c r="G423" s="73">
        <v>0</v>
      </c>
      <c r="H423" s="73">
        <v>0</v>
      </c>
    </row>
    <row r="424" spans="1:8" x14ac:dyDescent="0.25">
      <c r="A424" s="7"/>
      <c r="B424" s="8" t="s">
        <v>825</v>
      </c>
      <c r="C424" s="11" t="s">
        <v>826</v>
      </c>
      <c r="D424" s="72">
        <v>0</v>
      </c>
      <c r="E424" s="70" t="s">
        <v>996</v>
      </c>
      <c r="G424" s="73">
        <v>0</v>
      </c>
      <c r="H424" s="73">
        <v>0</v>
      </c>
    </row>
    <row r="425" spans="1:8" x14ac:dyDescent="0.25">
      <c r="A425" s="7"/>
      <c r="B425" s="8" t="s">
        <v>827</v>
      </c>
      <c r="C425" s="9" t="s">
        <v>828</v>
      </c>
      <c r="D425" s="69">
        <v>2541</v>
      </c>
      <c r="E425" s="70" t="s">
        <v>996</v>
      </c>
      <c r="G425" s="69">
        <v>2541</v>
      </c>
      <c r="H425" s="69">
        <v>0</v>
      </c>
    </row>
    <row r="426" spans="1:8" x14ac:dyDescent="0.25">
      <c r="A426" s="7"/>
      <c r="B426" s="8" t="s">
        <v>829</v>
      </c>
      <c r="C426" s="11" t="s">
        <v>830</v>
      </c>
      <c r="D426" s="72">
        <v>123</v>
      </c>
      <c r="E426" s="70" t="s">
        <v>996</v>
      </c>
      <c r="G426" s="73">
        <v>123</v>
      </c>
      <c r="H426" s="73">
        <v>0</v>
      </c>
    </row>
    <row r="427" spans="1:8" x14ac:dyDescent="0.25">
      <c r="A427" s="7"/>
      <c r="B427" s="8" t="s">
        <v>831</v>
      </c>
      <c r="C427" s="11" t="s">
        <v>832</v>
      </c>
      <c r="D427" s="72">
        <v>2418</v>
      </c>
      <c r="E427" s="70" t="s">
        <v>996</v>
      </c>
      <c r="G427" s="73">
        <v>2418</v>
      </c>
      <c r="H427" s="73">
        <v>0</v>
      </c>
    </row>
    <row r="428" spans="1:8" x14ac:dyDescent="0.25">
      <c r="A428" s="7"/>
      <c r="B428" s="8" t="s">
        <v>833</v>
      </c>
      <c r="C428" s="11" t="s">
        <v>834</v>
      </c>
      <c r="D428" s="72">
        <v>0</v>
      </c>
      <c r="E428" s="70" t="s">
        <v>996</v>
      </c>
      <c r="G428" s="73">
        <v>0</v>
      </c>
      <c r="H428" s="73">
        <v>0</v>
      </c>
    </row>
    <row r="429" spans="1:8" x14ac:dyDescent="0.25">
      <c r="A429" s="15"/>
      <c r="B429" s="8" t="s">
        <v>835</v>
      </c>
      <c r="C429" s="9" t="s">
        <v>836</v>
      </c>
      <c r="D429" s="69">
        <v>0</v>
      </c>
      <c r="E429" s="70" t="s">
        <v>996</v>
      </c>
      <c r="G429" s="69">
        <v>0</v>
      </c>
      <c r="H429" s="69">
        <v>0</v>
      </c>
    </row>
    <row r="430" spans="1:8" x14ac:dyDescent="0.25">
      <c r="A430" s="15"/>
      <c r="B430" s="8" t="s">
        <v>837</v>
      </c>
      <c r="C430" s="11" t="s">
        <v>838</v>
      </c>
      <c r="D430" s="72">
        <v>0</v>
      </c>
      <c r="E430" s="70" t="s">
        <v>996</v>
      </c>
      <c r="G430" s="73">
        <v>0</v>
      </c>
      <c r="H430" s="73">
        <v>0</v>
      </c>
    </row>
    <row r="431" spans="1:8" x14ac:dyDescent="0.25">
      <c r="A431" s="7"/>
      <c r="B431" s="8" t="s">
        <v>839</v>
      </c>
      <c r="C431" s="11" t="s">
        <v>840</v>
      </c>
      <c r="D431" s="72">
        <v>0</v>
      </c>
      <c r="E431" s="70" t="s">
        <v>996</v>
      </c>
      <c r="G431" s="73">
        <v>0</v>
      </c>
      <c r="H431" s="73">
        <v>0</v>
      </c>
    </row>
    <row r="432" spans="1:8" x14ac:dyDescent="0.25">
      <c r="A432" s="15"/>
      <c r="B432" s="8" t="s">
        <v>841</v>
      </c>
      <c r="C432" s="9" t="s">
        <v>842</v>
      </c>
      <c r="D432" s="86">
        <v>-2541</v>
      </c>
      <c r="E432" s="78" t="s">
        <v>998</v>
      </c>
      <c r="G432" s="86">
        <v>-2541</v>
      </c>
      <c r="H432" s="86">
        <v>0</v>
      </c>
    </row>
    <row r="433" spans="1:8" x14ac:dyDescent="0.25">
      <c r="A433" s="7"/>
      <c r="B433" s="8"/>
      <c r="C433" s="9" t="s">
        <v>843</v>
      </c>
      <c r="D433" s="74"/>
      <c r="E433" s="70" t="s">
        <v>996</v>
      </c>
      <c r="G433" s="74">
        <v>0</v>
      </c>
      <c r="H433" s="74">
        <v>0</v>
      </c>
    </row>
    <row r="434" spans="1:8" x14ac:dyDescent="0.25">
      <c r="A434" s="7"/>
      <c r="B434" s="8" t="s">
        <v>844</v>
      </c>
      <c r="C434" s="9" t="s">
        <v>845</v>
      </c>
      <c r="D434" s="72">
        <v>0</v>
      </c>
      <c r="E434" s="70" t="s">
        <v>996</v>
      </c>
      <c r="G434" s="73">
        <v>0</v>
      </c>
      <c r="H434" s="73">
        <v>0</v>
      </c>
    </row>
    <row r="435" spans="1:8" x14ac:dyDescent="0.25">
      <c r="A435" s="7"/>
      <c r="B435" s="8" t="s">
        <v>846</v>
      </c>
      <c r="C435" s="9" t="s">
        <v>847</v>
      </c>
      <c r="D435" s="72">
        <v>0</v>
      </c>
      <c r="E435" s="70" t="s">
        <v>996</v>
      </c>
      <c r="G435" s="73">
        <v>0</v>
      </c>
      <c r="H435" s="73">
        <v>0</v>
      </c>
    </row>
    <row r="436" spans="1:8" x14ac:dyDescent="0.25">
      <c r="A436" s="7"/>
      <c r="B436" s="8" t="s">
        <v>848</v>
      </c>
      <c r="C436" s="9" t="s">
        <v>849</v>
      </c>
      <c r="D436" s="86">
        <v>0</v>
      </c>
      <c r="E436" s="78" t="s">
        <v>998</v>
      </c>
      <c r="G436" s="86">
        <v>0</v>
      </c>
      <c r="H436" s="86">
        <v>0</v>
      </c>
    </row>
    <row r="437" spans="1:8" x14ac:dyDescent="0.25">
      <c r="A437" s="7"/>
      <c r="B437" s="8"/>
      <c r="C437" s="9" t="s">
        <v>850</v>
      </c>
      <c r="D437" s="74"/>
      <c r="E437" s="70" t="s">
        <v>996</v>
      </c>
      <c r="G437" s="74">
        <v>0</v>
      </c>
      <c r="H437" s="74">
        <v>0</v>
      </c>
    </row>
    <row r="438" spans="1:8" x14ac:dyDescent="0.25">
      <c r="A438" s="7"/>
      <c r="B438" s="8" t="s">
        <v>851</v>
      </c>
      <c r="C438" s="9" t="s">
        <v>852</v>
      </c>
      <c r="D438" s="69">
        <v>6898</v>
      </c>
      <c r="E438" s="70" t="s">
        <v>996</v>
      </c>
      <c r="G438" s="69">
        <v>6898</v>
      </c>
      <c r="H438" s="69">
        <v>0</v>
      </c>
    </row>
    <row r="439" spans="1:8" x14ac:dyDescent="0.25">
      <c r="A439" s="7"/>
      <c r="B439" s="8" t="s">
        <v>853</v>
      </c>
      <c r="C439" s="11" t="s">
        <v>854</v>
      </c>
      <c r="D439" s="72">
        <v>0</v>
      </c>
      <c r="E439" s="70" t="s">
        <v>996</v>
      </c>
      <c r="G439" s="73">
        <v>0</v>
      </c>
      <c r="H439" s="73">
        <v>0</v>
      </c>
    </row>
    <row r="440" spans="1:8" x14ac:dyDescent="0.25">
      <c r="A440" s="7"/>
      <c r="B440" s="8" t="s">
        <v>855</v>
      </c>
      <c r="C440" s="11" t="s">
        <v>856</v>
      </c>
      <c r="D440" s="71">
        <v>6898</v>
      </c>
      <c r="E440" s="70" t="s">
        <v>996</v>
      </c>
      <c r="G440" s="71">
        <v>6898</v>
      </c>
      <c r="H440" s="71">
        <v>0</v>
      </c>
    </row>
    <row r="441" spans="1:8" x14ac:dyDescent="0.25">
      <c r="A441" s="7"/>
      <c r="B441" s="12" t="s">
        <v>857</v>
      </c>
      <c r="C441" s="13" t="s">
        <v>858</v>
      </c>
      <c r="D441" s="72">
        <v>0</v>
      </c>
      <c r="E441" s="70" t="s">
        <v>996</v>
      </c>
      <c r="G441" s="73">
        <v>0</v>
      </c>
      <c r="H441" s="73">
        <v>0</v>
      </c>
    </row>
    <row r="442" spans="1:8" x14ac:dyDescent="0.25">
      <c r="A442" s="7"/>
      <c r="B442" s="12" t="s">
        <v>859</v>
      </c>
      <c r="C442" s="13" t="s">
        <v>860</v>
      </c>
      <c r="D442" s="74">
        <v>1112</v>
      </c>
      <c r="E442" s="70" t="s">
        <v>996</v>
      </c>
      <c r="G442" s="74">
        <v>1112</v>
      </c>
      <c r="H442" s="74">
        <v>0</v>
      </c>
    </row>
    <row r="443" spans="1:8" x14ac:dyDescent="0.25">
      <c r="A443" s="7" t="s">
        <v>44</v>
      </c>
      <c r="B443" s="12" t="s">
        <v>861</v>
      </c>
      <c r="C443" s="13" t="s">
        <v>862</v>
      </c>
      <c r="D443" s="72">
        <v>76</v>
      </c>
      <c r="E443" s="70" t="s">
        <v>996</v>
      </c>
      <c r="G443" s="73">
        <v>76</v>
      </c>
      <c r="H443" s="73">
        <v>0</v>
      </c>
    </row>
    <row r="444" spans="1:8" x14ac:dyDescent="0.25">
      <c r="A444" s="7"/>
      <c r="B444" s="12" t="s">
        <v>863</v>
      </c>
      <c r="C444" s="13" t="s">
        <v>864</v>
      </c>
      <c r="D444" s="74">
        <v>1036</v>
      </c>
      <c r="E444" s="70" t="s">
        <v>996</v>
      </c>
      <c r="G444" s="74">
        <v>1036</v>
      </c>
      <c r="H444" s="74">
        <v>0</v>
      </c>
    </row>
    <row r="445" spans="1:8" x14ac:dyDescent="0.25">
      <c r="A445" s="7" t="s">
        <v>113</v>
      </c>
      <c r="B445" s="12" t="s">
        <v>865</v>
      </c>
      <c r="C445" s="14" t="s">
        <v>866</v>
      </c>
      <c r="D445" s="72">
        <v>0</v>
      </c>
      <c r="E445" s="70" t="s">
        <v>996</v>
      </c>
      <c r="G445" s="73">
        <v>0</v>
      </c>
      <c r="H445" s="73">
        <v>0</v>
      </c>
    </row>
    <row r="446" spans="1:8" x14ac:dyDescent="0.25">
      <c r="A446" s="7"/>
      <c r="B446" s="12" t="s">
        <v>867</v>
      </c>
      <c r="C446" s="14" t="s">
        <v>868</v>
      </c>
      <c r="D446" s="72">
        <v>0</v>
      </c>
      <c r="E446" s="70" t="s">
        <v>996</v>
      </c>
      <c r="G446" s="73">
        <v>0</v>
      </c>
      <c r="H446" s="73">
        <v>0</v>
      </c>
    </row>
    <row r="447" spans="1:8" x14ac:dyDescent="0.25">
      <c r="A447" s="7"/>
      <c r="B447" s="12" t="s">
        <v>869</v>
      </c>
      <c r="C447" s="14" t="s">
        <v>870</v>
      </c>
      <c r="D447" s="72">
        <v>0</v>
      </c>
      <c r="E447" s="70" t="s">
        <v>996</v>
      </c>
      <c r="G447" s="73">
        <v>0</v>
      </c>
      <c r="H447" s="73">
        <v>0</v>
      </c>
    </row>
    <row r="448" spans="1:8" x14ac:dyDescent="0.25">
      <c r="A448" s="7"/>
      <c r="B448" s="12" t="s">
        <v>871</v>
      </c>
      <c r="C448" s="14" t="s">
        <v>872</v>
      </c>
      <c r="D448" s="72">
        <v>0</v>
      </c>
      <c r="E448" s="70" t="s">
        <v>996</v>
      </c>
      <c r="G448" s="73">
        <v>0</v>
      </c>
      <c r="H448" s="73">
        <v>0</v>
      </c>
    </row>
    <row r="449" spans="1:8" x14ac:dyDescent="0.25">
      <c r="A449" s="7"/>
      <c r="B449" s="12" t="s">
        <v>873</v>
      </c>
      <c r="C449" s="14" t="s">
        <v>874</v>
      </c>
      <c r="D449" s="72">
        <v>0</v>
      </c>
      <c r="E449" s="70" t="s">
        <v>996</v>
      </c>
      <c r="G449" s="73">
        <v>0</v>
      </c>
      <c r="H449" s="73">
        <v>0</v>
      </c>
    </row>
    <row r="450" spans="1:8" x14ac:dyDescent="0.25">
      <c r="A450" s="7"/>
      <c r="B450" s="12" t="s">
        <v>875</v>
      </c>
      <c r="C450" s="14" t="s">
        <v>876</v>
      </c>
      <c r="D450" s="72">
        <v>311</v>
      </c>
      <c r="E450" s="70" t="s">
        <v>996</v>
      </c>
      <c r="G450" s="73">
        <v>311</v>
      </c>
      <c r="H450" s="73">
        <v>0</v>
      </c>
    </row>
    <row r="451" spans="1:8" x14ac:dyDescent="0.25">
      <c r="A451" s="7"/>
      <c r="B451" s="12" t="s">
        <v>877</v>
      </c>
      <c r="C451" s="14" t="s">
        <v>878</v>
      </c>
      <c r="D451" s="72">
        <v>725</v>
      </c>
      <c r="E451" s="70" t="s">
        <v>996</v>
      </c>
      <c r="G451" s="73">
        <v>725</v>
      </c>
      <c r="H451" s="73">
        <v>0</v>
      </c>
    </row>
    <row r="452" spans="1:8" x14ac:dyDescent="0.25">
      <c r="A452" s="7"/>
      <c r="B452" s="12" t="s">
        <v>879</v>
      </c>
      <c r="C452" s="13" t="s">
        <v>880</v>
      </c>
      <c r="D452" s="74">
        <v>0</v>
      </c>
      <c r="E452" s="70" t="s">
        <v>996</v>
      </c>
      <c r="G452" s="74">
        <v>0</v>
      </c>
      <c r="H452" s="74">
        <v>0</v>
      </c>
    </row>
    <row r="453" spans="1:8" x14ac:dyDescent="0.25">
      <c r="A453" s="7" t="s">
        <v>44</v>
      </c>
      <c r="B453" s="12" t="s">
        <v>881</v>
      </c>
      <c r="C453" s="13" t="s">
        <v>882</v>
      </c>
      <c r="D453" s="72">
        <v>0</v>
      </c>
      <c r="E453" s="70" t="s">
        <v>996</v>
      </c>
      <c r="G453" s="73">
        <v>0</v>
      </c>
      <c r="H453" s="73">
        <v>0</v>
      </c>
    </row>
    <row r="454" spans="1:8" x14ac:dyDescent="0.25">
      <c r="A454" s="7"/>
      <c r="B454" s="12" t="s">
        <v>883</v>
      </c>
      <c r="C454" s="13" t="s">
        <v>884</v>
      </c>
      <c r="D454" s="74">
        <v>0</v>
      </c>
      <c r="E454" s="70" t="s">
        <v>996</v>
      </c>
      <c r="G454" s="74">
        <v>0</v>
      </c>
      <c r="H454" s="74">
        <v>0</v>
      </c>
    </row>
    <row r="455" spans="1:8" x14ac:dyDescent="0.25">
      <c r="A455" s="7" t="s">
        <v>113</v>
      </c>
      <c r="B455" s="12" t="s">
        <v>885</v>
      </c>
      <c r="C455" s="14" t="s">
        <v>886</v>
      </c>
      <c r="D455" s="72">
        <v>0</v>
      </c>
      <c r="E455" s="70" t="s">
        <v>996</v>
      </c>
      <c r="G455" s="73">
        <v>0</v>
      </c>
      <c r="H455" s="73">
        <v>0</v>
      </c>
    </row>
    <row r="456" spans="1:8" x14ac:dyDescent="0.25">
      <c r="A456" s="7"/>
      <c r="B456" s="12" t="s">
        <v>887</v>
      </c>
      <c r="C456" s="14" t="s">
        <v>888</v>
      </c>
      <c r="D456" s="72">
        <v>0</v>
      </c>
      <c r="E456" s="70" t="s">
        <v>996</v>
      </c>
      <c r="G456" s="73">
        <v>0</v>
      </c>
      <c r="H456" s="73">
        <v>0</v>
      </c>
    </row>
    <row r="457" spans="1:8" x14ac:dyDescent="0.25">
      <c r="A457" s="7"/>
      <c r="B457" s="12" t="s">
        <v>889</v>
      </c>
      <c r="C457" s="14" t="s">
        <v>890</v>
      </c>
      <c r="D457" s="72">
        <v>0</v>
      </c>
      <c r="E457" s="70" t="s">
        <v>996</v>
      </c>
      <c r="G457" s="73">
        <v>0</v>
      </c>
      <c r="H457" s="73">
        <v>0</v>
      </c>
    </row>
    <row r="458" spans="1:8" x14ac:dyDescent="0.25">
      <c r="A458" s="7"/>
      <c r="B458" s="12" t="s">
        <v>891</v>
      </c>
      <c r="C458" s="14" t="s">
        <v>892</v>
      </c>
      <c r="D458" s="72">
        <v>0</v>
      </c>
      <c r="E458" s="70" t="s">
        <v>996</v>
      </c>
      <c r="G458" s="73">
        <v>0</v>
      </c>
      <c r="H458" s="73">
        <v>0</v>
      </c>
    </row>
    <row r="459" spans="1:8" x14ac:dyDescent="0.25">
      <c r="A459" s="7"/>
      <c r="B459" s="12" t="s">
        <v>893</v>
      </c>
      <c r="C459" s="14" t="s">
        <v>894</v>
      </c>
      <c r="D459" s="72">
        <v>0</v>
      </c>
      <c r="E459" s="70" t="s">
        <v>996</v>
      </c>
      <c r="G459" s="73">
        <v>0</v>
      </c>
      <c r="H459" s="73">
        <v>0</v>
      </c>
    </row>
    <row r="460" spans="1:8" x14ac:dyDescent="0.25">
      <c r="A460" s="7"/>
      <c r="B460" s="12" t="s">
        <v>895</v>
      </c>
      <c r="C460" s="14" t="s">
        <v>896</v>
      </c>
      <c r="D460" s="72">
        <v>0</v>
      </c>
      <c r="E460" s="70" t="s">
        <v>996</v>
      </c>
      <c r="G460" s="73">
        <v>0</v>
      </c>
      <c r="H460" s="73">
        <v>0</v>
      </c>
    </row>
    <row r="461" spans="1:8" x14ac:dyDescent="0.25">
      <c r="A461" s="7"/>
      <c r="B461" s="12" t="s">
        <v>897</v>
      </c>
      <c r="C461" s="14" t="s">
        <v>898</v>
      </c>
      <c r="D461" s="72">
        <v>0</v>
      </c>
      <c r="E461" s="70" t="s">
        <v>996</v>
      </c>
      <c r="G461" s="73">
        <v>0</v>
      </c>
      <c r="H461" s="73">
        <v>0</v>
      </c>
    </row>
    <row r="462" spans="1:8" x14ac:dyDescent="0.25">
      <c r="A462" s="7"/>
      <c r="B462" s="12" t="s">
        <v>899</v>
      </c>
      <c r="C462" s="13" t="s">
        <v>900</v>
      </c>
      <c r="D462" s="72">
        <v>5786</v>
      </c>
      <c r="E462" s="70" t="s">
        <v>996</v>
      </c>
      <c r="G462" s="73">
        <v>5786</v>
      </c>
      <c r="H462" s="73">
        <v>0</v>
      </c>
    </row>
    <row r="463" spans="1:8" x14ac:dyDescent="0.25">
      <c r="A463" s="7"/>
      <c r="B463" s="8" t="s">
        <v>901</v>
      </c>
      <c r="C463" s="9" t="s">
        <v>902</v>
      </c>
      <c r="D463" s="69">
        <v>5307</v>
      </c>
      <c r="E463" s="70" t="s">
        <v>996</v>
      </c>
      <c r="G463" s="69">
        <v>5307</v>
      </c>
      <c r="H463" s="69">
        <v>0</v>
      </c>
    </row>
    <row r="464" spans="1:8" x14ac:dyDescent="0.25">
      <c r="A464" s="7"/>
      <c r="B464" s="8" t="s">
        <v>903</v>
      </c>
      <c r="C464" s="11" t="s">
        <v>904</v>
      </c>
      <c r="D464" s="72">
        <v>0</v>
      </c>
      <c r="E464" s="70" t="s">
        <v>996</v>
      </c>
      <c r="G464" s="73">
        <v>0</v>
      </c>
      <c r="H464" s="73">
        <v>0</v>
      </c>
    </row>
    <row r="465" spans="1:8" x14ac:dyDescent="0.25">
      <c r="A465" s="7"/>
      <c r="B465" s="8" t="s">
        <v>905</v>
      </c>
      <c r="C465" s="11" t="s">
        <v>906</v>
      </c>
      <c r="D465" s="71">
        <v>5307</v>
      </c>
      <c r="E465" s="70" t="s">
        <v>996</v>
      </c>
      <c r="G465" s="71">
        <v>5307</v>
      </c>
      <c r="H465" s="71">
        <v>0</v>
      </c>
    </row>
    <row r="466" spans="1:8" x14ac:dyDescent="0.25">
      <c r="A466" s="7"/>
      <c r="B466" s="12" t="s">
        <v>907</v>
      </c>
      <c r="C466" s="13" t="s">
        <v>908</v>
      </c>
      <c r="D466" s="72">
        <v>79</v>
      </c>
      <c r="E466" s="70" t="s">
        <v>996</v>
      </c>
      <c r="G466" s="73">
        <v>79</v>
      </c>
      <c r="H466" s="73">
        <v>0</v>
      </c>
    </row>
    <row r="467" spans="1:8" x14ac:dyDescent="0.25">
      <c r="A467" s="7"/>
      <c r="B467" s="12" t="s">
        <v>909</v>
      </c>
      <c r="C467" s="13" t="s">
        <v>910</v>
      </c>
      <c r="D467" s="72">
        <v>78</v>
      </c>
      <c r="E467" s="70" t="s">
        <v>996</v>
      </c>
      <c r="G467" s="73">
        <v>78</v>
      </c>
      <c r="H467" s="73">
        <v>0</v>
      </c>
    </row>
    <row r="468" spans="1:8" x14ac:dyDescent="0.25">
      <c r="A468" s="7"/>
      <c r="B468" s="12" t="s">
        <v>911</v>
      </c>
      <c r="C468" s="13" t="s">
        <v>912</v>
      </c>
      <c r="D468" s="74">
        <v>181</v>
      </c>
      <c r="E468" s="70" t="s">
        <v>996</v>
      </c>
      <c r="G468" s="74">
        <v>181</v>
      </c>
      <c r="H468" s="74">
        <v>0</v>
      </c>
    </row>
    <row r="469" spans="1:8" x14ac:dyDescent="0.25">
      <c r="A469" s="7" t="s">
        <v>44</v>
      </c>
      <c r="B469" s="12" t="s">
        <v>913</v>
      </c>
      <c r="C469" s="13" t="s">
        <v>914</v>
      </c>
      <c r="D469" s="74">
        <v>15</v>
      </c>
      <c r="E469" s="70" t="s">
        <v>996</v>
      </c>
      <c r="G469" s="74">
        <v>15</v>
      </c>
      <c r="H469" s="74">
        <v>0</v>
      </c>
    </row>
    <row r="470" spans="1:8" x14ac:dyDescent="0.25">
      <c r="A470" s="7" t="s">
        <v>44</v>
      </c>
      <c r="B470" s="12" t="s">
        <v>915</v>
      </c>
      <c r="C470" s="14" t="s">
        <v>916</v>
      </c>
      <c r="D470" s="72">
        <v>0</v>
      </c>
      <c r="E470" s="70" t="s">
        <v>996</v>
      </c>
      <c r="G470" s="73">
        <v>0</v>
      </c>
      <c r="H470" s="73">
        <v>0</v>
      </c>
    </row>
    <row r="471" spans="1:8" x14ac:dyDescent="0.25">
      <c r="A471" s="7" t="s">
        <v>44</v>
      </c>
      <c r="B471" s="12" t="s">
        <v>917</v>
      </c>
      <c r="C471" s="14" t="s">
        <v>918</v>
      </c>
      <c r="D471" s="72">
        <v>15</v>
      </c>
      <c r="E471" s="70" t="s">
        <v>996</v>
      </c>
      <c r="G471" s="73">
        <v>15</v>
      </c>
      <c r="H471" s="73">
        <v>0</v>
      </c>
    </row>
    <row r="472" spans="1:8" x14ac:dyDescent="0.25">
      <c r="A472" s="7"/>
      <c r="B472" s="12" t="s">
        <v>919</v>
      </c>
      <c r="C472" s="13" t="s">
        <v>920</v>
      </c>
      <c r="D472" s="74">
        <v>166</v>
      </c>
      <c r="E472" s="70" t="s">
        <v>996</v>
      </c>
      <c r="G472" s="74">
        <v>166</v>
      </c>
      <c r="H472" s="74">
        <v>0</v>
      </c>
    </row>
    <row r="473" spans="1:8" x14ac:dyDescent="0.25">
      <c r="A473" s="7" t="s">
        <v>113</v>
      </c>
      <c r="B473" s="12" t="s">
        <v>921</v>
      </c>
      <c r="C473" s="14" t="s">
        <v>922</v>
      </c>
      <c r="D473" s="72">
        <v>0</v>
      </c>
      <c r="E473" s="70" t="s">
        <v>996</v>
      </c>
      <c r="G473" s="73">
        <v>0</v>
      </c>
      <c r="H473" s="73">
        <v>0</v>
      </c>
    </row>
    <row r="474" spans="1:8" x14ac:dyDescent="0.25">
      <c r="A474" s="7"/>
      <c r="B474" s="12" t="s">
        <v>923</v>
      </c>
      <c r="C474" s="14" t="s">
        <v>924</v>
      </c>
      <c r="D474" s="74">
        <v>0</v>
      </c>
      <c r="E474" s="70" t="s">
        <v>996</v>
      </c>
      <c r="G474" s="74">
        <v>0</v>
      </c>
      <c r="H474" s="74">
        <v>0</v>
      </c>
    </row>
    <row r="475" spans="1:8" x14ac:dyDescent="0.25">
      <c r="A475" s="7"/>
      <c r="B475" s="12" t="s">
        <v>925</v>
      </c>
      <c r="C475" s="13" t="s">
        <v>926</v>
      </c>
      <c r="D475" s="72">
        <v>0</v>
      </c>
      <c r="E475" s="70" t="s">
        <v>996</v>
      </c>
      <c r="G475" s="73">
        <v>0</v>
      </c>
      <c r="H475" s="73">
        <v>0</v>
      </c>
    </row>
    <row r="476" spans="1:8" x14ac:dyDescent="0.25">
      <c r="A476" s="7"/>
      <c r="B476" s="12" t="s">
        <v>927</v>
      </c>
      <c r="C476" s="13" t="s">
        <v>928</v>
      </c>
      <c r="D476" s="72">
        <v>0</v>
      </c>
      <c r="E476" s="70" t="s">
        <v>996</v>
      </c>
      <c r="G476" s="73">
        <v>0</v>
      </c>
      <c r="H476" s="73">
        <v>0</v>
      </c>
    </row>
    <row r="477" spans="1:8" x14ac:dyDescent="0.25">
      <c r="A477" s="7"/>
      <c r="B477" s="12" t="s">
        <v>929</v>
      </c>
      <c r="C477" s="13" t="s">
        <v>930</v>
      </c>
      <c r="D477" s="72">
        <v>0</v>
      </c>
      <c r="E477" s="70" t="s">
        <v>996</v>
      </c>
      <c r="G477" s="73">
        <v>0</v>
      </c>
      <c r="H477" s="73">
        <v>0</v>
      </c>
    </row>
    <row r="478" spans="1:8" x14ac:dyDescent="0.25">
      <c r="A478" s="7"/>
      <c r="B478" s="12" t="s">
        <v>931</v>
      </c>
      <c r="C478" s="14" t="s">
        <v>932</v>
      </c>
      <c r="D478" s="72">
        <v>0</v>
      </c>
      <c r="E478" s="70" t="s">
        <v>996</v>
      </c>
      <c r="G478" s="73">
        <v>0</v>
      </c>
      <c r="H478" s="73">
        <v>0</v>
      </c>
    </row>
    <row r="479" spans="1:8" x14ac:dyDescent="0.25">
      <c r="A479" s="7"/>
      <c r="B479" s="12" t="s">
        <v>933</v>
      </c>
      <c r="C479" s="14" t="s">
        <v>934</v>
      </c>
      <c r="D479" s="72">
        <v>0</v>
      </c>
      <c r="E479" s="70" t="s">
        <v>996</v>
      </c>
      <c r="G479" s="73">
        <v>0</v>
      </c>
      <c r="H479" s="73">
        <v>0</v>
      </c>
    </row>
    <row r="480" spans="1:8" x14ac:dyDescent="0.25">
      <c r="A480" s="7"/>
      <c r="B480" s="12" t="s">
        <v>935</v>
      </c>
      <c r="C480" s="14" t="s">
        <v>936</v>
      </c>
      <c r="D480" s="72">
        <v>0</v>
      </c>
      <c r="E480" s="70" t="s">
        <v>996</v>
      </c>
      <c r="G480" s="73">
        <v>0</v>
      </c>
      <c r="H480" s="73">
        <v>0</v>
      </c>
    </row>
    <row r="481" spans="1:8" x14ac:dyDescent="0.25">
      <c r="A481" s="7"/>
      <c r="B481" s="12" t="s">
        <v>937</v>
      </c>
      <c r="C481" s="14" t="s">
        <v>938</v>
      </c>
      <c r="D481" s="72">
        <v>0</v>
      </c>
      <c r="E481" s="70" t="s">
        <v>996</v>
      </c>
      <c r="G481" s="73">
        <v>0</v>
      </c>
      <c r="H481" s="73">
        <v>0</v>
      </c>
    </row>
    <row r="482" spans="1:8" x14ac:dyDescent="0.25">
      <c r="A482" s="7"/>
      <c r="B482" s="12" t="s">
        <v>939</v>
      </c>
      <c r="C482" s="14" t="s">
        <v>940</v>
      </c>
      <c r="D482" s="72">
        <v>166</v>
      </c>
      <c r="E482" s="70" t="s">
        <v>996</v>
      </c>
      <c r="G482" s="73">
        <v>166</v>
      </c>
      <c r="H482" s="73">
        <v>0</v>
      </c>
    </row>
    <row r="483" spans="1:8" x14ac:dyDescent="0.25">
      <c r="A483" s="7"/>
      <c r="B483" s="12" t="s">
        <v>941</v>
      </c>
      <c r="C483" s="13" t="s">
        <v>942</v>
      </c>
      <c r="D483" s="74">
        <v>0</v>
      </c>
      <c r="E483" s="70" t="s">
        <v>996</v>
      </c>
      <c r="G483" s="74">
        <v>0</v>
      </c>
      <c r="H483" s="74">
        <v>0</v>
      </c>
    </row>
    <row r="484" spans="1:8" x14ac:dyDescent="0.25">
      <c r="A484" s="7" t="s">
        <v>44</v>
      </c>
      <c r="B484" s="12" t="s">
        <v>943</v>
      </c>
      <c r="C484" s="13" t="s">
        <v>944</v>
      </c>
      <c r="D484" s="72">
        <v>0</v>
      </c>
      <c r="E484" s="70" t="s">
        <v>996</v>
      </c>
      <c r="G484" s="73">
        <v>0</v>
      </c>
      <c r="H484" s="73">
        <v>0</v>
      </c>
    </row>
    <row r="485" spans="1:8" x14ac:dyDescent="0.25">
      <c r="A485" s="7"/>
      <c r="B485" s="12" t="s">
        <v>945</v>
      </c>
      <c r="C485" s="13" t="s">
        <v>946</v>
      </c>
      <c r="D485" s="74">
        <v>0</v>
      </c>
      <c r="E485" s="70" t="s">
        <v>996</v>
      </c>
      <c r="G485" s="74">
        <v>0</v>
      </c>
      <c r="H485" s="74">
        <v>0</v>
      </c>
    </row>
    <row r="486" spans="1:8" x14ac:dyDescent="0.25">
      <c r="A486" s="7" t="s">
        <v>113</v>
      </c>
      <c r="B486" s="12" t="s">
        <v>947</v>
      </c>
      <c r="C486" s="14" t="s">
        <v>948</v>
      </c>
      <c r="D486" s="72">
        <v>0</v>
      </c>
      <c r="E486" s="70" t="s">
        <v>996</v>
      </c>
      <c r="G486" s="73">
        <v>0</v>
      </c>
      <c r="H486" s="73">
        <v>0</v>
      </c>
    </row>
    <row r="487" spans="1:8" x14ac:dyDescent="0.25">
      <c r="A487" s="7"/>
      <c r="B487" s="12" t="s">
        <v>949</v>
      </c>
      <c r="C487" s="14" t="s">
        <v>950</v>
      </c>
      <c r="D487" s="72">
        <v>0</v>
      </c>
      <c r="E487" s="70" t="s">
        <v>996</v>
      </c>
      <c r="G487" s="73">
        <v>0</v>
      </c>
      <c r="H487" s="73">
        <v>0</v>
      </c>
    </row>
    <row r="488" spans="1:8" x14ac:dyDescent="0.25">
      <c r="A488" s="7"/>
      <c r="B488" s="12" t="s">
        <v>951</v>
      </c>
      <c r="C488" s="14" t="s">
        <v>952</v>
      </c>
      <c r="D488" s="72">
        <v>0</v>
      </c>
      <c r="E488" s="70" t="s">
        <v>996</v>
      </c>
      <c r="G488" s="73">
        <v>0</v>
      </c>
      <c r="H488" s="73">
        <v>0</v>
      </c>
    </row>
    <row r="489" spans="1:8" x14ac:dyDescent="0.25">
      <c r="A489" s="7"/>
      <c r="B489" s="12" t="s">
        <v>953</v>
      </c>
      <c r="C489" s="14" t="s">
        <v>954</v>
      </c>
      <c r="D489" s="72">
        <v>0</v>
      </c>
      <c r="E489" s="70" t="s">
        <v>996</v>
      </c>
      <c r="G489" s="73">
        <v>0</v>
      </c>
      <c r="H489" s="73">
        <v>0</v>
      </c>
    </row>
    <row r="490" spans="1:8" x14ac:dyDescent="0.25">
      <c r="A490" s="7"/>
      <c r="B490" s="12" t="s">
        <v>955</v>
      </c>
      <c r="C490" s="14" t="s">
        <v>956</v>
      </c>
      <c r="D490" s="72">
        <v>0</v>
      </c>
      <c r="E490" s="70" t="s">
        <v>996</v>
      </c>
      <c r="G490" s="73">
        <v>0</v>
      </c>
      <c r="H490" s="73">
        <v>0</v>
      </c>
    </row>
    <row r="491" spans="1:8" x14ac:dyDescent="0.25">
      <c r="A491" s="7"/>
      <c r="B491" s="12" t="s">
        <v>957</v>
      </c>
      <c r="C491" s="14" t="s">
        <v>958</v>
      </c>
      <c r="D491" s="72">
        <v>0</v>
      </c>
      <c r="E491" s="70" t="s">
        <v>996</v>
      </c>
      <c r="G491" s="73">
        <v>0</v>
      </c>
      <c r="H491" s="73">
        <v>0</v>
      </c>
    </row>
    <row r="492" spans="1:8" x14ac:dyDescent="0.25">
      <c r="A492" s="7"/>
      <c r="B492" s="12" t="s">
        <v>959</v>
      </c>
      <c r="C492" s="14" t="s">
        <v>960</v>
      </c>
      <c r="D492" s="72">
        <v>0</v>
      </c>
      <c r="E492" s="70" t="s">
        <v>996</v>
      </c>
      <c r="G492" s="73">
        <v>0</v>
      </c>
      <c r="H492" s="73">
        <v>0</v>
      </c>
    </row>
    <row r="493" spans="1:8" x14ac:dyDescent="0.25">
      <c r="A493" s="7"/>
      <c r="B493" s="12" t="s">
        <v>961</v>
      </c>
      <c r="C493" s="13" t="s">
        <v>962</v>
      </c>
      <c r="D493" s="72">
        <v>4969</v>
      </c>
      <c r="E493" s="70" t="s">
        <v>996</v>
      </c>
      <c r="G493" s="73">
        <v>4969</v>
      </c>
      <c r="H493" s="73">
        <v>0</v>
      </c>
    </row>
    <row r="494" spans="1:8" x14ac:dyDescent="0.25">
      <c r="A494" s="7"/>
      <c r="B494" s="8" t="s">
        <v>963</v>
      </c>
      <c r="C494" s="9" t="s">
        <v>964</v>
      </c>
      <c r="D494" s="86">
        <v>1591</v>
      </c>
      <c r="E494" s="78" t="s">
        <v>998</v>
      </c>
      <c r="G494" s="86">
        <v>1591</v>
      </c>
      <c r="H494" s="86">
        <v>0</v>
      </c>
    </row>
    <row r="495" spans="1:8" x14ac:dyDescent="0.25">
      <c r="A495" s="7"/>
      <c r="B495" s="8" t="s">
        <v>965</v>
      </c>
      <c r="C495" s="9" t="s">
        <v>966</v>
      </c>
      <c r="D495" s="86">
        <v>13059</v>
      </c>
      <c r="E495" s="78" t="s">
        <v>998</v>
      </c>
      <c r="G495" s="86">
        <v>13059</v>
      </c>
      <c r="H495" s="86">
        <v>0</v>
      </c>
    </row>
    <row r="496" spans="1:8" x14ac:dyDescent="0.25">
      <c r="A496" s="7"/>
      <c r="B496" s="8"/>
      <c r="C496" s="9" t="s">
        <v>967</v>
      </c>
      <c r="D496" s="74"/>
      <c r="E496" s="70" t="s">
        <v>996</v>
      </c>
      <c r="G496" s="74">
        <v>0</v>
      </c>
      <c r="H496" s="74">
        <v>0</v>
      </c>
    </row>
    <row r="497" spans="1:8" x14ac:dyDescent="0.25">
      <c r="A497" s="7"/>
      <c r="B497" s="8" t="s">
        <v>968</v>
      </c>
      <c r="C497" s="9" t="s">
        <v>969</v>
      </c>
      <c r="D497" s="69">
        <v>11294</v>
      </c>
      <c r="E497" s="70" t="s">
        <v>996</v>
      </c>
      <c r="G497" s="69">
        <v>11294</v>
      </c>
      <c r="H497" s="69">
        <v>0</v>
      </c>
    </row>
    <row r="498" spans="1:8" x14ac:dyDescent="0.25">
      <c r="A498" s="15"/>
      <c r="B498" s="8" t="s">
        <v>970</v>
      </c>
      <c r="C498" s="11" t="s">
        <v>971</v>
      </c>
      <c r="D498" s="72">
        <v>10244</v>
      </c>
      <c r="E498" s="70" t="s">
        <v>996</v>
      </c>
      <c r="G498" s="73">
        <v>10244</v>
      </c>
      <c r="H498" s="73">
        <v>0</v>
      </c>
    </row>
    <row r="499" spans="1:8" x14ac:dyDescent="0.25">
      <c r="A499" s="15"/>
      <c r="B499" s="8" t="s">
        <v>972</v>
      </c>
      <c r="C499" s="11" t="s">
        <v>973</v>
      </c>
      <c r="D499" s="72">
        <v>406</v>
      </c>
      <c r="E499" s="70" t="s">
        <v>996</v>
      </c>
      <c r="G499" s="73">
        <v>406</v>
      </c>
      <c r="H499" s="73">
        <v>0</v>
      </c>
    </row>
    <row r="500" spans="1:8" x14ac:dyDescent="0.25">
      <c r="A500" s="15"/>
      <c r="B500" s="8" t="s">
        <v>974</v>
      </c>
      <c r="C500" s="11" t="s">
        <v>975</v>
      </c>
      <c r="D500" s="72">
        <v>478</v>
      </c>
      <c r="E500" s="70" t="s">
        <v>996</v>
      </c>
      <c r="G500" s="73">
        <v>478</v>
      </c>
      <c r="H500" s="73">
        <v>0</v>
      </c>
    </row>
    <row r="501" spans="1:8" x14ac:dyDescent="0.25">
      <c r="A501" s="15"/>
      <c r="B501" s="8" t="s">
        <v>976</v>
      </c>
      <c r="C501" s="11" t="s">
        <v>977</v>
      </c>
      <c r="D501" s="72">
        <v>166</v>
      </c>
      <c r="E501" s="70" t="s">
        <v>996</v>
      </c>
      <c r="G501" s="73">
        <v>166</v>
      </c>
      <c r="H501" s="73">
        <v>0</v>
      </c>
    </row>
    <row r="502" spans="1:8" x14ac:dyDescent="0.25">
      <c r="A502" s="7"/>
      <c r="B502" s="8" t="s">
        <v>978</v>
      </c>
      <c r="C502" s="9" t="s">
        <v>979</v>
      </c>
      <c r="D502" s="69">
        <v>341</v>
      </c>
      <c r="E502" s="70" t="s">
        <v>996</v>
      </c>
      <c r="G502" s="69">
        <v>341</v>
      </c>
      <c r="H502" s="69">
        <v>0</v>
      </c>
    </row>
    <row r="503" spans="1:8" x14ac:dyDescent="0.25">
      <c r="A503" s="7"/>
      <c r="B503" s="8" t="s">
        <v>980</v>
      </c>
      <c r="C503" s="11" t="s">
        <v>981</v>
      </c>
      <c r="D503" s="72">
        <v>341</v>
      </c>
      <c r="E503" s="70" t="s">
        <v>996</v>
      </c>
      <c r="G503" s="73">
        <v>341</v>
      </c>
      <c r="H503" s="73">
        <v>0</v>
      </c>
    </row>
    <row r="504" spans="1:8" x14ac:dyDescent="0.25">
      <c r="A504" s="7"/>
      <c r="B504" s="8" t="s">
        <v>982</v>
      </c>
      <c r="C504" s="11" t="s">
        <v>983</v>
      </c>
      <c r="D504" s="72">
        <v>0</v>
      </c>
      <c r="E504" s="70" t="s">
        <v>996</v>
      </c>
      <c r="G504" s="73">
        <v>0</v>
      </c>
      <c r="H504" s="73">
        <v>0</v>
      </c>
    </row>
    <row r="505" spans="1:8" x14ac:dyDescent="0.25">
      <c r="A505" s="7"/>
      <c r="B505" s="8" t="s">
        <v>984</v>
      </c>
      <c r="C505" s="9" t="s">
        <v>985</v>
      </c>
      <c r="D505" s="72">
        <v>0</v>
      </c>
      <c r="E505" s="70" t="s">
        <v>996</v>
      </c>
      <c r="G505" s="73">
        <v>0</v>
      </c>
      <c r="H505" s="73">
        <v>0</v>
      </c>
    </row>
    <row r="506" spans="1:8" x14ac:dyDescent="0.25">
      <c r="A506" s="7"/>
      <c r="B506" s="8" t="s">
        <v>986</v>
      </c>
      <c r="C506" s="9" t="s">
        <v>987</v>
      </c>
      <c r="D506" s="69">
        <v>11635</v>
      </c>
      <c r="E506" s="70" t="s">
        <v>996</v>
      </c>
      <c r="G506" s="69">
        <v>11635</v>
      </c>
      <c r="H506" s="69">
        <v>0</v>
      </c>
    </row>
    <row r="507" spans="1:8" ht="15.75" thickBot="1" x14ac:dyDescent="0.3">
      <c r="A507" s="23"/>
      <c r="B507" s="24" t="s">
        <v>988</v>
      </c>
      <c r="C507" s="25" t="s">
        <v>989</v>
      </c>
      <c r="D507" s="87">
        <v>1424</v>
      </c>
      <c r="E507" s="88" t="s">
        <v>998</v>
      </c>
      <c r="G507" s="87">
        <v>1424</v>
      </c>
      <c r="H507" s="87">
        <v>0</v>
      </c>
    </row>
    <row r="508" spans="1:8" x14ac:dyDescent="0.25">
      <c r="A508" s="42"/>
      <c r="B508" s="42"/>
      <c r="C508" s="42"/>
      <c r="D508" s="50"/>
      <c r="E508" s="50"/>
    </row>
    <row r="509" spans="1:8" x14ac:dyDescent="0.25">
      <c r="A509" s="43"/>
      <c r="B509" s="44"/>
      <c r="C509" s="45" t="s">
        <v>990</v>
      </c>
      <c r="D509" s="89"/>
      <c r="E509" s="51"/>
    </row>
    <row r="510" spans="1:8" x14ac:dyDescent="0.25">
      <c r="A510" s="43"/>
      <c r="B510" s="44"/>
      <c r="C510" s="45" t="s">
        <v>991</v>
      </c>
      <c r="D510" s="89"/>
      <c r="E510" s="52"/>
    </row>
    <row r="511" spans="1:8" x14ac:dyDescent="0.25">
      <c r="A511" s="46"/>
      <c r="B511" s="47"/>
      <c r="C511" s="26"/>
      <c r="D511" s="90"/>
    </row>
    <row r="512" spans="1:8" x14ac:dyDescent="0.25">
      <c r="A512" s="46"/>
      <c r="B512" s="47"/>
      <c r="C512" s="48"/>
      <c r="D512" s="91"/>
      <c r="E512" s="91"/>
    </row>
    <row r="513" spans="1:5" x14ac:dyDescent="0.25">
      <c r="A513" s="46"/>
      <c r="B513" s="47"/>
      <c r="C513" s="49"/>
      <c r="D513" s="91"/>
      <c r="E513" s="92"/>
    </row>
  </sheetData>
  <mergeCells count="5">
    <mergeCell ref="C12:D12"/>
    <mergeCell ref="B4:D4"/>
    <mergeCell ref="B5:D5"/>
    <mergeCell ref="B6:D6"/>
    <mergeCell ref="C9:D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2"/>
  <sheetViews>
    <sheetView showGridLines="0" topLeftCell="A501" workbookViewId="0">
      <selection activeCell="D516" sqref="D516"/>
    </sheetView>
  </sheetViews>
  <sheetFormatPr defaultRowHeight="15" x14ac:dyDescent="0.25"/>
  <cols>
    <col min="2" max="2" width="15.140625" customWidth="1"/>
    <col min="3" max="3" width="83.5703125" customWidth="1"/>
    <col min="4" max="4" width="11.85546875" customWidth="1"/>
  </cols>
  <sheetData>
    <row r="1" spans="1:4" ht="18" x14ac:dyDescent="0.25">
      <c r="A1" s="120"/>
      <c r="B1" s="123" t="s">
        <v>0</v>
      </c>
      <c r="C1" s="124"/>
      <c r="D1" s="125"/>
    </row>
    <row r="2" spans="1:4" ht="18.75" thickBot="1" x14ac:dyDescent="0.3">
      <c r="A2" s="120"/>
      <c r="B2" s="126" t="s">
        <v>1</v>
      </c>
      <c r="C2" s="124"/>
      <c r="D2" s="170" t="s">
        <v>2</v>
      </c>
    </row>
    <row r="3" spans="1:4" ht="20.25" thickBot="1" x14ac:dyDescent="0.35">
      <c r="A3" s="120"/>
      <c r="B3" s="126" t="s">
        <v>3</v>
      </c>
      <c r="C3" s="124"/>
      <c r="D3" s="171" t="s">
        <v>999</v>
      </c>
    </row>
    <row r="4" spans="1:4" ht="18.75" x14ac:dyDescent="0.3">
      <c r="A4" s="120"/>
      <c r="B4" s="327" t="s">
        <v>4</v>
      </c>
      <c r="C4" s="327"/>
      <c r="D4" s="327"/>
    </row>
    <row r="5" spans="1:4" ht="18.75" x14ac:dyDescent="0.3">
      <c r="A5" s="120"/>
      <c r="B5" s="327" t="s">
        <v>5</v>
      </c>
      <c r="C5" s="327"/>
      <c r="D5" s="327"/>
    </row>
    <row r="6" spans="1:4" ht="18.75" x14ac:dyDescent="0.3">
      <c r="A6" s="120"/>
      <c r="B6" s="327" t="s">
        <v>6</v>
      </c>
      <c r="C6" s="327"/>
      <c r="D6" s="327"/>
    </row>
    <row r="7" spans="1:4" x14ac:dyDescent="0.25">
      <c r="A7" s="120"/>
      <c r="B7" s="127"/>
      <c r="C7" s="124"/>
      <c r="D7" s="125"/>
    </row>
    <row r="8" spans="1:4" x14ac:dyDescent="0.25">
      <c r="A8" s="120"/>
      <c r="B8" s="127"/>
      <c r="C8" s="124"/>
      <c r="D8" s="125"/>
    </row>
    <row r="9" spans="1:4" x14ac:dyDescent="0.25">
      <c r="A9" s="120"/>
      <c r="B9" s="127"/>
      <c r="C9" s="325" t="s">
        <v>7</v>
      </c>
      <c r="D9" s="326"/>
    </row>
    <row r="10" spans="1:4" x14ac:dyDescent="0.25">
      <c r="A10" s="120"/>
      <c r="B10" s="127"/>
      <c r="C10" s="128" t="s">
        <v>8</v>
      </c>
      <c r="D10" s="168" t="s">
        <v>992</v>
      </c>
    </row>
    <row r="11" spans="1:4" x14ac:dyDescent="0.25">
      <c r="A11" s="121"/>
      <c r="B11" s="127"/>
      <c r="C11" s="129" t="s">
        <v>9</v>
      </c>
      <c r="D11" s="169" t="s">
        <v>993</v>
      </c>
    </row>
    <row r="12" spans="1:4" x14ac:dyDescent="0.25">
      <c r="A12" s="121"/>
      <c r="B12" s="127"/>
      <c r="C12" s="325" t="s">
        <v>10</v>
      </c>
      <c r="D12" s="326"/>
    </row>
    <row r="13" spans="1:4" x14ac:dyDescent="0.25">
      <c r="A13" s="121"/>
      <c r="B13" s="127"/>
      <c r="C13" s="128" t="s">
        <v>11</v>
      </c>
      <c r="D13" s="128">
        <v>0</v>
      </c>
    </row>
    <row r="14" spans="1:4" x14ac:dyDescent="0.25">
      <c r="A14" s="121"/>
      <c r="B14" s="127"/>
      <c r="C14" s="129" t="s">
        <v>12</v>
      </c>
      <c r="D14" s="130" t="s">
        <v>994</v>
      </c>
    </row>
    <row r="15" spans="1:4" x14ac:dyDescent="0.25">
      <c r="A15" s="121"/>
      <c r="B15" s="121"/>
      <c r="C15" s="121"/>
      <c r="D15" s="121"/>
    </row>
    <row r="16" spans="1:4" ht="19.5" x14ac:dyDescent="0.3">
      <c r="A16" s="121"/>
      <c r="B16" s="121"/>
      <c r="C16" s="131" t="s">
        <v>13</v>
      </c>
      <c r="D16" s="132"/>
    </row>
    <row r="17" spans="1:4" ht="15.75" thickBot="1" x14ac:dyDescent="0.3">
      <c r="A17" s="94"/>
      <c r="B17" s="94"/>
      <c r="C17" s="94"/>
      <c r="D17" s="122" t="s">
        <v>14</v>
      </c>
    </row>
    <row r="18" spans="1:4" x14ac:dyDescent="0.25">
      <c r="A18" s="95" t="s">
        <v>15</v>
      </c>
      <c r="B18" s="133" t="s">
        <v>16</v>
      </c>
      <c r="C18" s="134" t="s">
        <v>17</v>
      </c>
      <c r="D18" s="153" t="s">
        <v>18</v>
      </c>
    </row>
    <row r="19" spans="1:4" ht="15.75" thickBot="1" x14ac:dyDescent="0.3">
      <c r="A19" s="96"/>
      <c r="B19" s="135"/>
      <c r="C19" s="136"/>
      <c r="D19" s="167"/>
    </row>
    <row r="20" spans="1:4" x14ac:dyDescent="0.25">
      <c r="A20" s="97"/>
      <c r="B20" s="98"/>
      <c r="C20" s="99" t="s">
        <v>21</v>
      </c>
      <c r="D20" s="166"/>
    </row>
    <row r="21" spans="1:4" x14ac:dyDescent="0.25">
      <c r="A21" s="100"/>
      <c r="B21" s="101" t="s">
        <v>22</v>
      </c>
      <c r="C21" s="102" t="s">
        <v>23</v>
      </c>
      <c r="D21" s="154">
        <v>51700</v>
      </c>
    </row>
    <row r="22" spans="1:4" x14ac:dyDescent="0.25">
      <c r="A22" s="103"/>
      <c r="B22" s="101" t="s">
        <v>24</v>
      </c>
      <c r="C22" s="104" t="s">
        <v>25</v>
      </c>
      <c r="D22" s="155">
        <v>48896</v>
      </c>
    </row>
    <row r="23" spans="1:4" x14ac:dyDescent="0.25">
      <c r="A23" s="100"/>
      <c r="B23" s="105" t="s">
        <v>26</v>
      </c>
      <c r="C23" s="106" t="s">
        <v>27</v>
      </c>
      <c r="D23" s="156">
        <v>48896</v>
      </c>
    </row>
    <row r="24" spans="1:4" x14ac:dyDescent="0.25">
      <c r="A24" s="100"/>
      <c r="B24" s="105" t="s">
        <v>28</v>
      </c>
      <c r="C24" s="106" t="s">
        <v>29</v>
      </c>
      <c r="D24" s="156">
        <v>0</v>
      </c>
    </row>
    <row r="25" spans="1:4" x14ac:dyDescent="0.25">
      <c r="A25" s="100"/>
      <c r="B25" s="101" t="s">
        <v>30</v>
      </c>
      <c r="C25" s="104" t="s">
        <v>31</v>
      </c>
      <c r="D25" s="155">
        <v>0</v>
      </c>
    </row>
    <row r="26" spans="1:4" x14ac:dyDescent="0.25">
      <c r="A26" s="100"/>
      <c r="B26" s="105" t="s">
        <v>32</v>
      </c>
      <c r="C26" s="106" t="s">
        <v>33</v>
      </c>
      <c r="D26" s="157">
        <v>0</v>
      </c>
    </row>
    <row r="27" spans="1:4" x14ac:dyDescent="0.25">
      <c r="A27" s="100"/>
      <c r="B27" s="105" t="s">
        <v>34</v>
      </c>
      <c r="C27" s="107" t="s">
        <v>35</v>
      </c>
      <c r="D27" s="156">
        <v>0</v>
      </c>
    </row>
    <row r="28" spans="1:4" ht="25.5" x14ac:dyDescent="0.25">
      <c r="A28" s="100"/>
      <c r="B28" s="105" t="s">
        <v>36</v>
      </c>
      <c r="C28" s="107" t="s">
        <v>37</v>
      </c>
      <c r="D28" s="156">
        <v>0</v>
      </c>
    </row>
    <row r="29" spans="1:4" ht="25.5" x14ac:dyDescent="0.25">
      <c r="A29" s="100"/>
      <c r="B29" s="105" t="s">
        <v>38</v>
      </c>
      <c r="C29" s="107" t="s">
        <v>39</v>
      </c>
      <c r="D29" s="156">
        <v>0</v>
      </c>
    </row>
    <row r="30" spans="1:4" x14ac:dyDescent="0.25">
      <c r="A30" s="100"/>
      <c r="B30" s="105" t="s">
        <v>40</v>
      </c>
      <c r="C30" s="107" t="s">
        <v>41</v>
      </c>
      <c r="D30" s="156">
        <v>0</v>
      </c>
    </row>
    <row r="31" spans="1:4" x14ac:dyDescent="0.25">
      <c r="A31" s="100"/>
      <c r="B31" s="105" t="s">
        <v>42</v>
      </c>
      <c r="C31" s="106" t="s">
        <v>43</v>
      </c>
      <c r="D31" s="157">
        <v>0</v>
      </c>
    </row>
    <row r="32" spans="1:4" ht="25.5" x14ac:dyDescent="0.25">
      <c r="A32" s="100" t="s">
        <v>44</v>
      </c>
      <c r="B32" s="105" t="s">
        <v>45</v>
      </c>
      <c r="C32" s="107" t="s">
        <v>46</v>
      </c>
      <c r="D32" s="156">
        <v>0</v>
      </c>
    </row>
    <row r="33" spans="1:4" ht="25.5" x14ac:dyDescent="0.25">
      <c r="A33" s="100" t="s">
        <v>44</v>
      </c>
      <c r="B33" s="105" t="s">
        <v>47</v>
      </c>
      <c r="C33" s="107" t="s">
        <v>48</v>
      </c>
      <c r="D33" s="156">
        <v>0</v>
      </c>
    </row>
    <row r="34" spans="1:4" x14ac:dyDescent="0.25">
      <c r="A34" s="100"/>
      <c r="B34" s="105" t="s">
        <v>49</v>
      </c>
      <c r="C34" s="106" t="s">
        <v>50</v>
      </c>
      <c r="D34" s="157">
        <v>0</v>
      </c>
    </row>
    <row r="35" spans="1:4" x14ac:dyDescent="0.25">
      <c r="A35" s="100"/>
      <c r="B35" s="105" t="s">
        <v>51</v>
      </c>
      <c r="C35" s="107" t="s">
        <v>52</v>
      </c>
      <c r="D35" s="156">
        <v>0</v>
      </c>
    </row>
    <row r="36" spans="1:4" x14ac:dyDescent="0.25">
      <c r="A36" s="100"/>
      <c r="B36" s="105" t="s">
        <v>53</v>
      </c>
      <c r="C36" s="107" t="s">
        <v>54</v>
      </c>
      <c r="D36" s="156">
        <v>0</v>
      </c>
    </row>
    <row r="37" spans="1:4" x14ac:dyDescent="0.25">
      <c r="A37" s="100"/>
      <c r="B37" s="105" t="s">
        <v>55</v>
      </c>
      <c r="C37" s="107" t="s">
        <v>56</v>
      </c>
      <c r="D37" s="156">
        <v>0</v>
      </c>
    </row>
    <row r="38" spans="1:4" x14ac:dyDescent="0.25">
      <c r="A38" s="100"/>
      <c r="B38" s="101" t="s">
        <v>57</v>
      </c>
      <c r="C38" s="104" t="s">
        <v>58</v>
      </c>
      <c r="D38" s="158">
        <v>0</v>
      </c>
    </row>
    <row r="39" spans="1:4" x14ac:dyDescent="0.25">
      <c r="A39" s="100"/>
      <c r="B39" s="105" t="s">
        <v>59</v>
      </c>
      <c r="C39" s="106" t="s">
        <v>60</v>
      </c>
      <c r="D39" s="156">
        <v>0</v>
      </c>
    </row>
    <row r="40" spans="1:4" x14ac:dyDescent="0.25">
      <c r="A40" s="100"/>
      <c r="B40" s="105" t="s">
        <v>61</v>
      </c>
      <c r="C40" s="106" t="s">
        <v>62</v>
      </c>
      <c r="D40" s="156">
        <v>0</v>
      </c>
    </row>
    <row r="41" spans="1:4" x14ac:dyDescent="0.25">
      <c r="A41" s="100"/>
      <c r="B41" s="105" t="s">
        <v>63</v>
      </c>
      <c r="C41" s="106" t="s">
        <v>64</v>
      </c>
      <c r="D41" s="156">
        <v>0</v>
      </c>
    </row>
    <row r="42" spans="1:4" x14ac:dyDescent="0.25">
      <c r="A42" s="100"/>
      <c r="B42" s="105" t="s">
        <v>65</v>
      </c>
      <c r="C42" s="106" t="s">
        <v>66</v>
      </c>
      <c r="D42" s="156">
        <v>0</v>
      </c>
    </row>
    <row r="43" spans="1:4" x14ac:dyDescent="0.25">
      <c r="A43" s="100"/>
      <c r="B43" s="101" t="s">
        <v>67</v>
      </c>
      <c r="C43" s="104" t="s">
        <v>68</v>
      </c>
      <c r="D43" s="159">
        <v>2804</v>
      </c>
    </row>
    <row r="44" spans="1:4" x14ac:dyDescent="0.25">
      <c r="A44" s="100"/>
      <c r="B44" s="101" t="s">
        <v>69</v>
      </c>
      <c r="C44" s="102" t="s">
        <v>70</v>
      </c>
      <c r="D44" s="160">
        <v>-14</v>
      </c>
    </row>
    <row r="45" spans="1:4" ht="25.5" x14ac:dyDescent="0.25">
      <c r="A45" s="100"/>
      <c r="B45" s="101" t="s">
        <v>71</v>
      </c>
      <c r="C45" s="104" t="s">
        <v>72</v>
      </c>
      <c r="D45" s="156">
        <v>0</v>
      </c>
    </row>
    <row r="46" spans="1:4" ht="25.5" x14ac:dyDescent="0.25">
      <c r="A46" s="100"/>
      <c r="B46" s="101" t="s">
        <v>73</v>
      </c>
      <c r="C46" s="104" t="s">
        <v>74</v>
      </c>
      <c r="D46" s="156">
        <v>-14</v>
      </c>
    </row>
    <row r="47" spans="1:4" x14ac:dyDescent="0.25">
      <c r="A47" s="100"/>
      <c r="B47" s="101" t="s">
        <v>75</v>
      </c>
      <c r="C47" s="102" t="s">
        <v>76</v>
      </c>
      <c r="D47" s="160">
        <v>2098</v>
      </c>
    </row>
    <row r="48" spans="1:4" ht="25.5" x14ac:dyDescent="0.25">
      <c r="A48" s="100"/>
      <c r="B48" s="101" t="s">
        <v>77</v>
      </c>
      <c r="C48" s="104" t="s">
        <v>78</v>
      </c>
      <c r="D48" s="156">
        <v>121</v>
      </c>
    </row>
    <row r="49" spans="1:4" ht="25.5" x14ac:dyDescent="0.25">
      <c r="A49" s="100"/>
      <c r="B49" s="101" t="s">
        <v>79</v>
      </c>
      <c r="C49" s="104" t="s">
        <v>80</v>
      </c>
      <c r="D49" s="156">
        <v>0</v>
      </c>
    </row>
    <row r="50" spans="1:4" ht="25.5" x14ac:dyDescent="0.25">
      <c r="A50" s="100"/>
      <c r="B50" s="101" t="s">
        <v>81</v>
      </c>
      <c r="C50" s="104" t="s">
        <v>82</v>
      </c>
      <c r="D50" s="156">
        <v>0</v>
      </c>
    </row>
    <row r="51" spans="1:4" ht="25.5" x14ac:dyDescent="0.25">
      <c r="A51" s="100"/>
      <c r="B51" s="101" t="s">
        <v>83</v>
      </c>
      <c r="C51" s="104" t="s">
        <v>84</v>
      </c>
      <c r="D51" s="156">
        <v>1977</v>
      </c>
    </row>
    <row r="52" spans="1:4" x14ac:dyDescent="0.25">
      <c r="A52" s="100"/>
      <c r="B52" s="101" t="s">
        <v>85</v>
      </c>
      <c r="C52" s="102" t="s">
        <v>86</v>
      </c>
      <c r="D52" s="160">
        <v>288592</v>
      </c>
    </row>
    <row r="53" spans="1:4" ht="25.5" x14ac:dyDescent="0.25">
      <c r="A53" s="100"/>
      <c r="B53" s="101" t="s">
        <v>87</v>
      </c>
      <c r="C53" s="104" t="s">
        <v>88</v>
      </c>
      <c r="D53" s="158">
        <v>276647</v>
      </c>
    </row>
    <row r="54" spans="1:4" ht="25.5" x14ac:dyDescent="0.25">
      <c r="A54" s="100" t="s">
        <v>44</v>
      </c>
      <c r="B54" s="105" t="s">
        <v>89</v>
      </c>
      <c r="C54" s="106" t="s">
        <v>90</v>
      </c>
      <c r="D54" s="158">
        <v>233821</v>
      </c>
    </row>
    <row r="55" spans="1:4" x14ac:dyDescent="0.25">
      <c r="A55" s="100" t="s">
        <v>44</v>
      </c>
      <c r="B55" s="105" t="s">
        <v>91</v>
      </c>
      <c r="C55" s="107" t="s">
        <v>92</v>
      </c>
      <c r="D55" s="156">
        <v>143397</v>
      </c>
    </row>
    <row r="56" spans="1:4" x14ac:dyDescent="0.25">
      <c r="A56" s="100" t="s">
        <v>44</v>
      </c>
      <c r="B56" s="105" t="s">
        <v>93</v>
      </c>
      <c r="C56" s="107" t="s">
        <v>94</v>
      </c>
      <c r="D56" s="156">
        <v>43216</v>
      </c>
    </row>
    <row r="57" spans="1:4" x14ac:dyDescent="0.25">
      <c r="A57" s="100" t="s">
        <v>44</v>
      </c>
      <c r="B57" s="105" t="s">
        <v>95</v>
      </c>
      <c r="C57" s="107" t="s">
        <v>96</v>
      </c>
      <c r="D57" s="156">
        <v>0</v>
      </c>
    </row>
    <row r="58" spans="1:4" x14ac:dyDescent="0.25">
      <c r="A58" s="100" t="s">
        <v>44</v>
      </c>
      <c r="B58" s="105" t="s">
        <v>97</v>
      </c>
      <c r="C58" s="107" t="s">
        <v>98</v>
      </c>
      <c r="D58" s="156">
        <v>44473</v>
      </c>
    </row>
    <row r="59" spans="1:4" x14ac:dyDescent="0.25">
      <c r="A59" s="100" t="s">
        <v>44</v>
      </c>
      <c r="B59" s="105" t="s">
        <v>99</v>
      </c>
      <c r="C59" s="107" t="s">
        <v>100</v>
      </c>
      <c r="D59" s="156">
        <v>0</v>
      </c>
    </row>
    <row r="60" spans="1:4" x14ac:dyDescent="0.25">
      <c r="A60" s="100" t="s">
        <v>44</v>
      </c>
      <c r="B60" s="105" t="s">
        <v>101</v>
      </c>
      <c r="C60" s="107" t="s">
        <v>102</v>
      </c>
      <c r="D60" s="156">
        <v>0</v>
      </c>
    </row>
    <row r="61" spans="1:4" x14ac:dyDescent="0.25">
      <c r="A61" s="100" t="s">
        <v>44</v>
      </c>
      <c r="B61" s="105" t="s">
        <v>103</v>
      </c>
      <c r="C61" s="107" t="s">
        <v>104</v>
      </c>
      <c r="D61" s="156">
        <v>0</v>
      </c>
    </row>
    <row r="62" spans="1:4" x14ac:dyDescent="0.25">
      <c r="A62" s="100" t="s">
        <v>44</v>
      </c>
      <c r="B62" s="105" t="s">
        <v>105</v>
      </c>
      <c r="C62" s="107" t="s">
        <v>106</v>
      </c>
      <c r="D62" s="156">
        <v>0</v>
      </c>
    </row>
    <row r="63" spans="1:4" x14ac:dyDescent="0.25">
      <c r="A63" s="100" t="s">
        <v>44</v>
      </c>
      <c r="B63" s="105" t="s">
        <v>107</v>
      </c>
      <c r="C63" s="107" t="s">
        <v>108</v>
      </c>
      <c r="D63" s="156">
        <v>2735</v>
      </c>
    </row>
    <row r="64" spans="1:4" ht="25.5" x14ac:dyDescent="0.25">
      <c r="A64" s="100"/>
      <c r="B64" s="105" t="s">
        <v>109</v>
      </c>
      <c r="C64" s="106" t="s">
        <v>110</v>
      </c>
      <c r="D64" s="156">
        <v>2228</v>
      </c>
    </row>
    <row r="65" spans="1:4" ht="25.5" x14ac:dyDescent="0.25">
      <c r="A65" s="100"/>
      <c r="B65" s="105" t="s">
        <v>111</v>
      </c>
      <c r="C65" s="106" t="s">
        <v>112</v>
      </c>
      <c r="D65" s="158">
        <v>40598</v>
      </c>
    </row>
    <row r="66" spans="1:4" x14ac:dyDescent="0.25">
      <c r="A66" s="100" t="s">
        <v>113</v>
      </c>
      <c r="B66" s="105" t="s">
        <v>114</v>
      </c>
      <c r="C66" s="107" t="s">
        <v>115</v>
      </c>
      <c r="D66" s="156">
        <v>25509</v>
      </c>
    </row>
    <row r="67" spans="1:4" x14ac:dyDescent="0.25">
      <c r="A67" s="100" t="s">
        <v>113</v>
      </c>
      <c r="B67" s="105" t="s">
        <v>116</v>
      </c>
      <c r="C67" s="107" t="s">
        <v>117</v>
      </c>
      <c r="D67" s="156">
        <v>7068</v>
      </c>
    </row>
    <row r="68" spans="1:4" x14ac:dyDescent="0.25">
      <c r="A68" s="100" t="s">
        <v>118</v>
      </c>
      <c r="B68" s="105" t="s">
        <v>119</v>
      </c>
      <c r="C68" s="107" t="s">
        <v>120</v>
      </c>
      <c r="D68" s="156">
        <v>0</v>
      </c>
    </row>
    <row r="69" spans="1:4" x14ac:dyDescent="0.25">
      <c r="A69" s="100" t="s">
        <v>113</v>
      </c>
      <c r="B69" s="105" t="s">
        <v>121</v>
      </c>
      <c r="C69" s="107" t="s">
        <v>122</v>
      </c>
      <c r="D69" s="156">
        <v>7419</v>
      </c>
    </row>
    <row r="70" spans="1:4" x14ac:dyDescent="0.25">
      <c r="A70" s="100" t="s">
        <v>113</v>
      </c>
      <c r="B70" s="105" t="s">
        <v>123</v>
      </c>
      <c r="C70" s="107" t="s">
        <v>124</v>
      </c>
      <c r="D70" s="156">
        <v>0</v>
      </c>
    </row>
    <row r="71" spans="1:4" x14ac:dyDescent="0.25">
      <c r="A71" s="100" t="s">
        <v>113</v>
      </c>
      <c r="B71" s="105" t="s">
        <v>125</v>
      </c>
      <c r="C71" s="107" t="s">
        <v>126</v>
      </c>
      <c r="D71" s="156">
        <v>0</v>
      </c>
    </row>
    <row r="72" spans="1:4" x14ac:dyDescent="0.25">
      <c r="A72" s="100" t="s">
        <v>113</v>
      </c>
      <c r="B72" s="105" t="s">
        <v>127</v>
      </c>
      <c r="C72" s="107" t="s">
        <v>128</v>
      </c>
      <c r="D72" s="156">
        <v>0</v>
      </c>
    </row>
    <row r="73" spans="1:4" x14ac:dyDescent="0.25">
      <c r="A73" s="100" t="s">
        <v>113</v>
      </c>
      <c r="B73" s="105" t="s">
        <v>129</v>
      </c>
      <c r="C73" s="107" t="s">
        <v>130</v>
      </c>
      <c r="D73" s="156">
        <v>0</v>
      </c>
    </row>
    <row r="74" spans="1:4" x14ac:dyDescent="0.25">
      <c r="A74" s="100" t="s">
        <v>113</v>
      </c>
      <c r="B74" s="105" t="s">
        <v>131</v>
      </c>
      <c r="C74" s="107" t="s">
        <v>132</v>
      </c>
      <c r="D74" s="156">
        <v>94</v>
      </c>
    </row>
    <row r="75" spans="1:4" x14ac:dyDescent="0.25">
      <c r="A75" s="100" t="s">
        <v>113</v>
      </c>
      <c r="B75" s="105" t="s">
        <v>133</v>
      </c>
      <c r="C75" s="107" t="s">
        <v>134</v>
      </c>
      <c r="D75" s="156">
        <v>0</v>
      </c>
    </row>
    <row r="76" spans="1:4" x14ac:dyDescent="0.25">
      <c r="A76" s="100" t="s">
        <v>113</v>
      </c>
      <c r="B76" s="105" t="s">
        <v>135</v>
      </c>
      <c r="C76" s="107" t="s">
        <v>136</v>
      </c>
      <c r="D76" s="156">
        <v>0</v>
      </c>
    </row>
    <row r="77" spans="1:4" ht="25.5" x14ac:dyDescent="0.25">
      <c r="A77" s="100" t="s">
        <v>118</v>
      </c>
      <c r="B77" s="105" t="s">
        <v>137</v>
      </c>
      <c r="C77" s="107" t="s">
        <v>138</v>
      </c>
      <c r="D77" s="161">
        <v>508</v>
      </c>
    </row>
    <row r="78" spans="1:4" x14ac:dyDescent="0.25">
      <c r="A78" s="100" t="s">
        <v>118</v>
      </c>
      <c r="B78" s="105" t="s">
        <v>139</v>
      </c>
      <c r="C78" s="106" t="s">
        <v>140</v>
      </c>
      <c r="D78" s="156">
        <v>0</v>
      </c>
    </row>
    <row r="79" spans="1:4" ht="25.5" x14ac:dyDescent="0.25">
      <c r="A79" s="100" t="s">
        <v>118</v>
      </c>
      <c r="B79" s="105" t="s">
        <v>141</v>
      </c>
      <c r="C79" s="106" t="s">
        <v>142</v>
      </c>
      <c r="D79" s="156">
        <v>508</v>
      </c>
    </row>
    <row r="80" spans="1:4" x14ac:dyDescent="0.25">
      <c r="A80" s="100"/>
      <c r="B80" s="105" t="s">
        <v>143</v>
      </c>
      <c r="C80" s="107" t="s">
        <v>144</v>
      </c>
      <c r="D80" s="156">
        <v>0</v>
      </c>
    </row>
    <row r="81" spans="1:4" ht="25.5" x14ac:dyDescent="0.25">
      <c r="A81" s="100" t="s">
        <v>113</v>
      </c>
      <c r="B81" s="101" t="s">
        <v>145</v>
      </c>
      <c r="C81" s="104" t="s">
        <v>146</v>
      </c>
      <c r="D81" s="158">
        <v>0</v>
      </c>
    </row>
    <row r="82" spans="1:4" x14ac:dyDescent="0.25">
      <c r="A82" s="100" t="s">
        <v>113</v>
      </c>
      <c r="B82" s="105" t="s">
        <v>147</v>
      </c>
      <c r="C82" s="106" t="s">
        <v>148</v>
      </c>
      <c r="D82" s="156">
        <v>0</v>
      </c>
    </row>
    <row r="83" spans="1:4" x14ac:dyDescent="0.25">
      <c r="A83" s="100" t="s">
        <v>113</v>
      </c>
      <c r="B83" s="105" t="s">
        <v>149</v>
      </c>
      <c r="C83" s="106" t="s">
        <v>150</v>
      </c>
      <c r="D83" s="156">
        <v>0</v>
      </c>
    </row>
    <row r="84" spans="1:4" x14ac:dyDescent="0.25">
      <c r="A84" s="100" t="s">
        <v>113</v>
      </c>
      <c r="B84" s="105" t="s">
        <v>151</v>
      </c>
      <c r="C84" s="106" t="s">
        <v>152</v>
      </c>
      <c r="D84" s="156">
        <v>0</v>
      </c>
    </row>
    <row r="85" spans="1:4" ht="25.5" x14ac:dyDescent="0.25">
      <c r="A85" s="100" t="s">
        <v>113</v>
      </c>
      <c r="B85" s="105" t="s">
        <v>153</v>
      </c>
      <c r="C85" s="106" t="s">
        <v>154</v>
      </c>
      <c r="D85" s="156">
        <v>0</v>
      </c>
    </row>
    <row r="86" spans="1:4" ht="25.5" x14ac:dyDescent="0.25">
      <c r="A86" s="100"/>
      <c r="B86" s="101" t="s">
        <v>155</v>
      </c>
      <c r="C86" s="104" t="s">
        <v>156</v>
      </c>
      <c r="D86" s="156">
        <v>2406</v>
      </c>
    </row>
    <row r="87" spans="1:4" x14ac:dyDescent="0.25">
      <c r="A87" s="100"/>
      <c r="B87" s="101" t="s">
        <v>157</v>
      </c>
      <c r="C87" s="104" t="s">
        <v>158</v>
      </c>
      <c r="D87" s="158">
        <v>9539</v>
      </c>
    </row>
    <row r="88" spans="1:4" x14ac:dyDescent="0.25">
      <c r="A88" s="100"/>
      <c r="B88" s="105" t="s">
        <v>159</v>
      </c>
      <c r="C88" s="106" t="s">
        <v>160</v>
      </c>
      <c r="D88" s="156">
        <v>2680</v>
      </c>
    </row>
    <row r="89" spans="1:4" x14ac:dyDescent="0.25">
      <c r="A89" s="100"/>
      <c r="B89" s="105" t="s">
        <v>161</v>
      </c>
      <c r="C89" s="106" t="s">
        <v>162</v>
      </c>
      <c r="D89" s="156">
        <v>5195</v>
      </c>
    </row>
    <row r="90" spans="1:4" x14ac:dyDescent="0.25">
      <c r="A90" s="100"/>
      <c r="B90" s="105" t="s">
        <v>163</v>
      </c>
      <c r="C90" s="106" t="s">
        <v>164</v>
      </c>
      <c r="D90" s="156">
        <v>0</v>
      </c>
    </row>
    <row r="91" spans="1:4" ht="25.5" x14ac:dyDescent="0.25">
      <c r="A91" s="100"/>
      <c r="B91" s="105" t="s">
        <v>165</v>
      </c>
      <c r="C91" s="106" t="s">
        <v>166</v>
      </c>
      <c r="D91" s="156">
        <v>1231</v>
      </c>
    </row>
    <row r="92" spans="1:4" ht="25.5" x14ac:dyDescent="0.25">
      <c r="A92" s="100" t="s">
        <v>44</v>
      </c>
      <c r="B92" s="105" t="s">
        <v>167</v>
      </c>
      <c r="C92" s="106" t="s">
        <v>168</v>
      </c>
      <c r="D92" s="156">
        <v>433</v>
      </c>
    </row>
    <row r="93" spans="1:4" x14ac:dyDescent="0.25">
      <c r="A93" s="100"/>
      <c r="B93" s="105" t="s">
        <v>169</v>
      </c>
      <c r="C93" s="106" t="s">
        <v>170</v>
      </c>
      <c r="D93" s="156">
        <v>0</v>
      </c>
    </row>
    <row r="94" spans="1:4" ht="25.5" x14ac:dyDescent="0.25">
      <c r="A94" s="100" t="s">
        <v>44</v>
      </c>
      <c r="B94" s="105" t="s">
        <v>171</v>
      </c>
      <c r="C94" s="106" t="s">
        <v>172</v>
      </c>
      <c r="D94" s="156">
        <v>0</v>
      </c>
    </row>
    <row r="95" spans="1:4" x14ac:dyDescent="0.25">
      <c r="A95" s="108"/>
      <c r="B95" s="101" t="s">
        <v>173</v>
      </c>
      <c r="C95" s="102" t="s">
        <v>174</v>
      </c>
      <c r="D95" s="162">
        <v>12810</v>
      </c>
    </row>
    <row r="96" spans="1:4" x14ac:dyDescent="0.25">
      <c r="A96" s="108"/>
      <c r="B96" s="101" t="s">
        <v>175</v>
      </c>
      <c r="C96" s="104" t="s">
        <v>176</v>
      </c>
      <c r="D96" s="156">
        <v>199</v>
      </c>
    </row>
    <row r="97" spans="1:4" x14ac:dyDescent="0.25">
      <c r="A97" s="109"/>
      <c r="B97" s="101" t="s">
        <v>177</v>
      </c>
      <c r="C97" s="104" t="s">
        <v>178</v>
      </c>
      <c r="D97" s="161">
        <v>0</v>
      </c>
    </row>
    <row r="98" spans="1:4" ht="25.5" x14ac:dyDescent="0.25">
      <c r="A98" s="109"/>
      <c r="B98" s="105" t="s">
        <v>179</v>
      </c>
      <c r="C98" s="106" t="s">
        <v>180</v>
      </c>
      <c r="D98" s="156">
        <v>0</v>
      </c>
    </row>
    <row r="99" spans="1:4" x14ac:dyDescent="0.25">
      <c r="A99" s="109"/>
      <c r="B99" s="105" t="s">
        <v>181</v>
      </c>
      <c r="C99" s="106" t="s">
        <v>182</v>
      </c>
      <c r="D99" s="156">
        <v>0</v>
      </c>
    </row>
    <row r="100" spans="1:4" x14ac:dyDescent="0.25">
      <c r="A100" s="110" t="s">
        <v>44</v>
      </c>
      <c r="B100" s="101" t="s">
        <v>183</v>
      </c>
      <c r="C100" s="104" t="s">
        <v>184</v>
      </c>
      <c r="D100" s="160">
        <v>11110</v>
      </c>
    </row>
    <row r="101" spans="1:4" ht="25.5" x14ac:dyDescent="0.25">
      <c r="A101" s="100" t="s">
        <v>44</v>
      </c>
      <c r="B101" s="105" t="s">
        <v>185</v>
      </c>
      <c r="C101" s="106" t="s">
        <v>186</v>
      </c>
      <c r="D101" s="156">
        <v>63</v>
      </c>
    </row>
    <row r="102" spans="1:4" x14ac:dyDescent="0.25">
      <c r="A102" s="100" t="s">
        <v>44</v>
      </c>
      <c r="B102" s="105" t="s">
        <v>187</v>
      </c>
      <c r="C102" s="106" t="s">
        <v>188</v>
      </c>
      <c r="D102" s="156">
        <v>10208</v>
      </c>
    </row>
    <row r="103" spans="1:4" x14ac:dyDescent="0.25">
      <c r="A103" s="100" t="s">
        <v>44</v>
      </c>
      <c r="B103" s="105" t="s">
        <v>189</v>
      </c>
      <c r="C103" s="106" t="s">
        <v>190</v>
      </c>
      <c r="D103" s="156">
        <v>839</v>
      </c>
    </row>
    <row r="104" spans="1:4" x14ac:dyDescent="0.25">
      <c r="A104" s="100"/>
      <c r="B104" s="101" t="s">
        <v>191</v>
      </c>
      <c r="C104" s="104" t="s">
        <v>192</v>
      </c>
      <c r="D104" s="160">
        <v>605</v>
      </c>
    </row>
    <row r="105" spans="1:4" ht="25.5" x14ac:dyDescent="0.25">
      <c r="A105" s="100"/>
      <c r="B105" s="105" t="s">
        <v>193</v>
      </c>
      <c r="C105" s="106" t="s">
        <v>194</v>
      </c>
      <c r="D105" s="156">
        <v>605</v>
      </c>
    </row>
    <row r="106" spans="1:4" x14ac:dyDescent="0.25">
      <c r="A106" s="100"/>
      <c r="B106" s="105" t="s">
        <v>195</v>
      </c>
      <c r="C106" s="106" t="s">
        <v>196</v>
      </c>
      <c r="D106" s="156">
        <v>0</v>
      </c>
    </row>
    <row r="107" spans="1:4" x14ac:dyDescent="0.25">
      <c r="A107" s="100"/>
      <c r="B107" s="105" t="s">
        <v>197</v>
      </c>
      <c r="C107" s="106" t="s">
        <v>198</v>
      </c>
      <c r="D107" s="156">
        <v>0</v>
      </c>
    </row>
    <row r="108" spans="1:4" x14ac:dyDescent="0.25">
      <c r="A108" s="100"/>
      <c r="B108" s="101" t="s">
        <v>199</v>
      </c>
      <c r="C108" s="104" t="s">
        <v>200</v>
      </c>
      <c r="D108" s="158">
        <v>896</v>
      </c>
    </row>
    <row r="109" spans="1:4" x14ac:dyDescent="0.25">
      <c r="A109" s="100"/>
      <c r="B109" s="105" t="s">
        <v>201</v>
      </c>
      <c r="C109" s="106" t="s">
        <v>202</v>
      </c>
      <c r="D109" s="158">
        <v>0</v>
      </c>
    </row>
    <row r="110" spans="1:4" x14ac:dyDescent="0.25">
      <c r="A110" s="100"/>
      <c r="B110" s="105" t="s">
        <v>203</v>
      </c>
      <c r="C110" s="107" t="s">
        <v>204</v>
      </c>
      <c r="D110" s="156">
        <v>0</v>
      </c>
    </row>
    <row r="111" spans="1:4" x14ac:dyDescent="0.25">
      <c r="A111" s="100"/>
      <c r="B111" s="105" t="s">
        <v>205</v>
      </c>
      <c r="C111" s="107" t="s">
        <v>206</v>
      </c>
      <c r="D111" s="156">
        <v>0</v>
      </c>
    </row>
    <row r="112" spans="1:4" x14ac:dyDescent="0.25">
      <c r="A112" s="100"/>
      <c r="B112" s="105" t="s">
        <v>207</v>
      </c>
      <c r="C112" s="107" t="s">
        <v>208</v>
      </c>
      <c r="D112" s="156">
        <v>0</v>
      </c>
    </row>
    <row r="113" spans="1:4" x14ac:dyDescent="0.25">
      <c r="A113" s="100"/>
      <c r="B113" s="105" t="s">
        <v>209</v>
      </c>
      <c r="C113" s="106" t="s">
        <v>210</v>
      </c>
      <c r="D113" s="156">
        <v>896</v>
      </c>
    </row>
    <row r="114" spans="1:4" x14ac:dyDescent="0.25">
      <c r="A114" s="100"/>
      <c r="B114" s="101" t="s">
        <v>211</v>
      </c>
      <c r="C114" s="102" t="s">
        <v>212</v>
      </c>
      <c r="D114" s="162">
        <v>6084</v>
      </c>
    </row>
    <row r="115" spans="1:4" ht="25.5" x14ac:dyDescent="0.25">
      <c r="A115" s="100"/>
      <c r="B115" s="101" t="s">
        <v>213</v>
      </c>
      <c r="C115" s="104" t="s">
        <v>214</v>
      </c>
      <c r="D115" s="156">
        <v>6084</v>
      </c>
    </row>
    <row r="116" spans="1:4" ht="25.5" x14ac:dyDescent="0.25">
      <c r="A116" s="100"/>
      <c r="B116" s="101" t="s">
        <v>215</v>
      </c>
      <c r="C116" s="104" t="s">
        <v>216</v>
      </c>
      <c r="D116" s="156">
        <v>0</v>
      </c>
    </row>
    <row r="117" spans="1:4" x14ac:dyDescent="0.25">
      <c r="A117" s="100"/>
      <c r="B117" s="101" t="s">
        <v>217</v>
      </c>
      <c r="C117" s="104" t="s">
        <v>218</v>
      </c>
      <c r="D117" s="156">
        <v>0</v>
      </c>
    </row>
    <row r="118" spans="1:4" x14ac:dyDescent="0.25">
      <c r="A118" s="100"/>
      <c r="B118" s="101" t="s">
        <v>219</v>
      </c>
      <c r="C118" s="102" t="s">
        <v>220</v>
      </c>
      <c r="D118" s="160">
        <v>13899</v>
      </c>
    </row>
    <row r="119" spans="1:4" x14ac:dyDescent="0.25">
      <c r="A119" s="100"/>
      <c r="B119" s="101" t="s">
        <v>221</v>
      </c>
      <c r="C119" s="104" t="s">
        <v>222</v>
      </c>
      <c r="D119" s="156">
        <v>7794</v>
      </c>
    </row>
    <row r="120" spans="1:4" x14ac:dyDescent="0.25">
      <c r="A120" s="100"/>
      <c r="B120" s="101" t="s">
        <v>223</v>
      </c>
      <c r="C120" s="104" t="s">
        <v>224</v>
      </c>
      <c r="D120" s="156">
        <v>2730</v>
      </c>
    </row>
    <row r="121" spans="1:4" x14ac:dyDescent="0.25">
      <c r="A121" s="100"/>
      <c r="B121" s="101" t="s">
        <v>225</v>
      </c>
      <c r="C121" s="104" t="s">
        <v>226</v>
      </c>
      <c r="D121" s="156">
        <v>3369</v>
      </c>
    </row>
    <row r="122" spans="1:4" ht="25.5" x14ac:dyDescent="0.25">
      <c r="A122" s="100"/>
      <c r="B122" s="101" t="s">
        <v>227</v>
      </c>
      <c r="C122" s="104" t="s">
        <v>228</v>
      </c>
      <c r="D122" s="156">
        <v>0</v>
      </c>
    </row>
    <row r="123" spans="1:4" ht="25.5" x14ac:dyDescent="0.25">
      <c r="A123" s="100"/>
      <c r="B123" s="101" t="s">
        <v>229</v>
      </c>
      <c r="C123" s="104" t="s">
        <v>230</v>
      </c>
      <c r="D123" s="156">
        <v>6</v>
      </c>
    </row>
    <row r="124" spans="1:4" x14ac:dyDescent="0.25">
      <c r="A124" s="100"/>
      <c r="B124" s="101" t="s">
        <v>231</v>
      </c>
      <c r="C124" s="104" t="s">
        <v>232</v>
      </c>
      <c r="D124" s="156">
        <v>0</v>
      </c>
    </row>
    <row r="125" spans="1:4" x14ac:dyDescent="0.25">
      <c r="A125" s="100"/>
      <c r="B125" s="101" t="s">
        <v>233</v>
      </c>
      <c r="C125" s="102" t="s">
        <v>234</v>
      </c>
      <c r="D125" s="156">
        <v>0</v>
      </c>
    </row>
    <row r="126" spans="1:4" x14ac:dyDescent="0.25">
      <c r="A126" s="100"/>
      <c r="B126" s="101" t="s">
        <v>235</v>
      </c>
      <c r="C126" s="102" t="s">
        <v>236</v>
      </c>
      <c r="D126" s="160">
        <v>2943</v>
      </c>
    </row>
    <row r="127" spans="1:4" x14ac:dyDescent="0.25">
      <c r="A127" s="100"/>
      <c r="B127" s="101" t="s">
        <v>237</v>
      </c>
      <c r="C127" s="104" t="s">
        <v>238</v>
      </c>
      <c r="D127" s="156">
        <v>1713</v>
      </c>
    </row>
    <row r="128" spans="1:4" x14ac:dyDescent="0.25">
      <c r="A128" s="100"/>
      <c r="B128" s="101" t="s">
        <v>239</v>
      </c>
      <c r="C128" s="104" t="s">
        <v>240</v>
      </c>
      <c r="D128" s="156">
        <v>1220</v>
      </c>
    </row>
    <row r="129" spans="1:4" x14ac:dyDescent="0.25">
      <c r="A129" s="100"/>
      <c r="B129" s="101" t="s">
        <v>241</v>
      </c>
      <c r="C129" s="104" t="s">
        <v>242</v>
      </c>
      <c r="D129" s="156">
        <v>10</v>
      </c>
    </row>
    <row r="130" spans="1:4" x14ac:dyDescent="0.25">
      <c r="A130" s="100"/>
      <c r="B130" s="101" t="s">
        <v>243</v>
      </c>
      <c r="C130" s="137" t="s">
        <v>244</v>
      </c>
      <c r="D130" s="162">
        <v>378112</v>
      </c>
    </row>
    <row r="131" spans="1:4" x14ac:dyDescent="0.25">
      <c r="A131" s="100"/>
      <c r="B131" s="138"/>
      <c r="C131" s="137" t="s">
        <v>245</v>
      </c>
      <c r="D131" s="157"/>
    </row>
    <row r="132" spans="1:4" x14ac:dyDescent="0.25">
      <c r="A132" s="100"/>
      <c r="B132" s="101" t="s">
        <v>246</v>
      </c>
      <c r="C132" s="102" t="s">
        <v>247</v>
      </c>
      <c r="D132" s="162">
        <v>129984</v>
      </c>
    </row>
    <row r="133" spans="1:4" x14ac:dyDescent="0.25">
      <c r="A133" s="100"/>
      <c r="B133" s="101" t="s">
        <v>248</v>
      </c>
      <c r="C133" s="104" t="s">
        <v>249</v>
      </c>
      <c r="D133" s="160">
        <v>122938</v>
      </c>
    </row>
    <row r="134" spans="1:4" x14ac:dyDescent="0.25">
      <c r="A134" s="100"/>
      <c r="B134" s="105" t="s">
        <v>250</v>
      </c>
      <c r="C134" s="106" t="s">
        <v>251</v>
      </c>
      <c r="D134" s="158">
        <v>68800</v>
      </c>
    </row>
    <row r="135" spans="1:4" x14ac:dyDescent="0.25">
      <c r="A135" s="100"/>
      <c r="B135" s="105" t="s">
        <v>252</v>
      </c>
      <c r="C135" s="107" t="s">
        <v>253</v>
      </c>
      <c r="D135" s="156">
        <v>67809</v>
      </c>
    </row>
    <row r="136" spans="1:4" x14ac:dyDescent="0.25">
      <c r="A136" s="100"/>
      <c r="B136" s="105" t="s">
        <v>254</v>
      </c>
      <c r="C136" s="107" t="s">
        <v>255</v>
      </c>
      <c r="D136" s="156">
        <v>991</v>
      </c>
    </row>
    <row r="137" spans="1:4" x14ac:dyDescent="0.25">
      <c r="A137" s="100"/>
      <c r="B137" s="105" t="s">
        <v>256</v>
      </c>
      <c r="C137" s="107" t="s">
        <v>257</v>
      </c>
      <c r="D137" s="156">
        <v>0</v>
      </c>
    </row>
    <row r="138" spans="1:4" x14ac:dyDescent="0.25">
      <c r="A138" s="100"/>
      <c r="B138" s="105" t="s">
        <v>258</v>
      </c>
      <c r="C138" s="106" t="s">
        <v>259</v>
      </c>
      <c r="D138" s="158">
        <v>9738</v>
      </c>
    </row>
    <row r="139" spans="1:4" x14ac:dyDescent="0.25">
      <c r="A139" s="100" t="s">
        <v>44</v>
      </c>
      <c r="B139" s="105" t="s">
        <v>260</v>
      </c>
      <c r="C139" s="107" t="s">
        <v>261</v>
      </c>
      <c r="D139" s="156">
        <v>9380</v>
      </c>
    </row>
    <row r="140" spans="1:4" x14ac:dyDescent="0.25">
      <c r="A140" s="100" t="s">
        <v>113</v>
      </c>
      <c r="B140" s="105" t="s">
        <v>262</v>
      </c>
      <c r="C140" s="107" t="s">
        <v>263</v>
      </c>
      <c r="D140" s="156">
        <v>0</v>
      </c>
    </row>
    <row r="141" spans="1:4" x14ac:dyDescent="0.25">
      <c r="A141" s="100"/>
      <c r="B141" s="105" t="s">
        <v>264</v>
      </c>
      <c r="C141" s="107" t="s">
        <v>265</v>
      </c>
      <c r="D141" s="156">
        <v>358</v>
      </c>
    </row>
    <row r="142" spans="1:4" x14ac:dyDescent="0.25">
      <c r="A142" s="100"/>
      <c r="B142" s="105" t="s">
        <v>266</v>
      </c>
      <c r="C142" s="106" t="s">
        <v>267</v>
      </c>
      <c r="D142" s="158">
        <v>43090</v>
      </c>
    </row>
    <row r="143" spans="1:4" x14ac:dyDescent="0.25">
      <c r="A143" s="100"/>
      <c r="B143" s="105" t="s">
        <v>268</v>
      </c>
      <c r="C143" s="107" t="s">
        <v>269</v>
      </c>
      <c r="D143" s="156">
        <v>28458</v>
      </c>
    </row>
    <row r="144" spans="1:4" x14ac:dyDescent="0.25">
      <c r="A144" s="100"/>
      <c r="B144" s="105" t="s">
        <v>270</v>
      </c>
      <c r="C144" s="107" t="s">
        <v>271</v>
      </c>
      <c r="D144" s="156">
        <v>3034</v>
      </c>
    </row>
    <row r="145" spans="1:4" x14ac:dyDescent="0.25">
      <c r="A145" s="100"/>
      <c r="B145" s="105" t="s">
        <v>272</v>
      </c>
      <c r="C145" s="107" t="s">
        <v>273</v>
      </c>
      <c r="D145" s="156">
        <v>11598</v>
      </c>
    </row>
    <row r="146" spans="1:4" x14ac:dyDescent="0.25">
      <c r="A146" s="100"/>
      <c r="B146" s="105" t="s">
        <v>274</v>
      </c>
      <c r="C146" s="106" t="s">
        <v>275</v>
      </c>
      <c r="D146" s="156">
        <v>39</v>
      </c>
    </row>
    <row r="147" spans="1:4" x14ac:dyDescent="0.25">
      <c r="A147" s="100"/>
      <c r="B147" s="105" t="s">
        <v>276</v>
      </c>
      <c r="C147" s="106" t="s">
        <v>277</v>
      </c>
      <c r="D147" s="156">
        <v>26</v>
      </c>
    </row>
    <row r="148" spans="1:4" x14ac:dyDescent="0.25">
      <c r="A148" s="100"/>
      <c r="B148" s="105" t="s">
        <v>278</v>
      </c>
      <c r="C148" s="106" t="s">
        <v>279</v>
      </c>
      <c r="D148" s="156">
        <v>360</v>
      </c>
    </row>
    <row r="149" spans="1:4" x14ac:dyDescent="0.25">
      <c r="A149" s="100"/>
      <c r="B149" s="105" t="s">
        <v>280</v>
      </c>
      <c r="C149" s="106" t="s">
        <v>281</v>
      </c>
      <c r="D149" s="156">
        <v>0</v>
      </c>
    </row>
    <row r="150" spans="1:4" x14ac:dyDescent="0.25">
      <c r="A150" s="100"/>
      <c r="B150" s="105" t="s">
        <v>282</v>
      </c>
      <c r="C150" s="106" t="s">
        <v>283</v>
      </c>
      <c r="D150" s="156">
        <v>885</v>
      </c>
    </row>
    <row r="151" spans="1:4" x14ac:dyDescent="0.25">
      <c r="A151" s="100" t="s">
        <v>44</v>
      </c>
      <c r="B151" s="105" t="s">
        <v>284</v>
      </c>
      <c r="C151" s="106" t="s">
        <v>285</v>
      </c>
      <c r="D151" s="156">
        <v>0</v>
      </c>
    </row>
    <row r="152" spans="1:4" x14ac:dyDescent="0.25">
      <c r="A152" s="100"/>
      <c r="B152" s="101" t="s">
        <v>286</v>
      </c>
      <c r="C152" s="104" t="s">
        <v>287</v>
      </c>
      <c r="D152" s="160">
        <v>7046</v>
      </c>
    </row>
    <row r="153" spans="1:4" x14ac:dyDescent="0.25">
      <c r="A153" s="100"/>
      <c r="B153" s="105" t="s">
        <v>288</v>
      </c>
      <c r="C153" s="106" t="s">
        <v>289</v>
      </c>
      <c r="D153" s="156">
        <v>1698</v>
      </c>
    </row>
    <row r="154" spans="1:4" x14ac:dyDescent="0.25">
      <c r="A154" s="100"/>
      <c r="B154" s="105" t="s">
        <v>290</v>
      </c>
      <c r="C154" s="106" t="s">
        <v>291</v>
      </c>
      <c r="D154" s="156">
        <v>1100</v>
      </c>
    </row>
    <row r="155" spans="1:4" x14ac:dyDescent="0.25">
      <c r="A155" s="100"/>
      <c r="B155" s="105" t="s">
        <v>292</v>
      </c>
      <c r="C155" s="106" t="s">
        <v>293</v>
      </c>
      <c r="D155" s="156">
        <v>2536</v>
      </c>
    </row>
    <row r="156" spans="1:4" x14ac:dyDescent="0.25">
      <c r="A156" s="100"/>
      <c r="B156" s="105" t="s">
        <v>294</v>
      </c>
      <c r="C156" s="106" t="s">
        <v>295</v>
      </c>
      <c r="D156" s="156">
        <v>668</v>
      </c>
    </row>
    <row r="157" spans="1:4" x14ac:dyDescent="0.25">
      <c r="A157" s="100"/>
      <c r="B157" s="105" t="s">
        <v>296</v>
      </c>
      <c r="C157" s="106" t="s">
        <v>297</v>
      </c>
      <c r="D157" s="156">
        <v>1041</v>
      </c>
    </row>
    <row r="158" spans="1:4" x14ac:dyDescent="0.25">
      <c r="A158" s="100"/>
      <c r="B158" s="105" t="s">
        <v>298</v>
      </c>
      <c r="C158" s="106" t="s">
        <v>299</v>
      </c>
      <c r="D158" s="156">
        <v>3</v>
      </c>
    </row>
    <row r="159" spans="1:4" x14ac:dyDescent="0.25">
      <c r="A159" s="100" t="s">
        <v>44</v>
      </c>
      <c r="B159" s="105" t="s">
        <v>300</v>
      </c>
      <c r="C159" s="106" t="s">
        <v>301</v>
      </c>
      <c r="D159" s="156">
        <v>0</v>
      </c>
    </row>
    <row r="160" spans="1:4" x14ac:dyDescent="0.25">
      <c r="A160" s="100"/>
      <c r="B160" s="101" t="s">
        <v>302</v>
      </c>
      <c r="C160" s="102" t="s">
        <v>303</v>
      </c>
      <c r="D160" s="162">
        <v>37406</v>
      </c>
    </row>
    <row r="161" spans="1:4" x14ac:dyDescent="0.25">
      <c r="A161" s="100"/>
      <c r="B161" s="101" t="s">
        <v>304</v>
      </c>
      <c r="C161" s="111" t="s">
        <v>305</v>
      </c>
      <c r="D161" s="162">
        <v>16870</v>
      </c>
    </row>
    <row r="162" spans="1:4" x14ac:dyDescent="0.25">
      <c r="A162" s="100"/>
      <c r="B162" s="101" t="s">
        <v>306</v>
      </c>
      <c r="C162" s="104" t="s">
        <v>307</v>
      </c>
      <c r="D162" s="160">
        <v>0</v>
      </c>
    </row>
    <row r="163" spans="1:4" x14ac:dyDescent="0.25">
      <c r="A163" s="100"/>
      <c r="B163" s="105" t="s">
        <v>308</v>
      </c>
      <c r="C163" s="106" t="s">
        <v>309</v>
      </c>
      <c r="D163" s="158">
        <v>0</v>
      </c>
    </row>
    <row r="164" spans="1:4" x14ac:dyDescent="0.25">
      <c r="A164" s="100"/>
      <c r="B164" s="105" t="s">
        <v>310</v>
      </c>
      <c r="C164" s="106" t="s">
        <v>311</v>
      </c>
      <c r="D164" s="156">
        <v>0</v>
      </c>
    </row>
    <row r="165" spans="1:4" x14ac:dyDescent="0.25">
      <c r="A165" s="100"/>
      <c r="B165" s="105" t="s">
        <v>312</v>
      </c>
      <c r="C165" s="106" t="s">
        <v>313</v>
      </c>
      <c r="D165" s="156">
        <v>0</v>
      </c>
    </row>
    <row r="166" spans="1:4" x14ac:dyDescent="0.25">
      <c r="A166" s="100"/>
      <c r="B166" s="105" t="s">
        <v>314</v>
      </c>
      <c r="C166" s="106" t="s">
        <v>315</v>
      </c>
      <c r="D166" s="156">
        <v>0</v>
      </c>
    </row>
    <row r="167" spans="1:4" x14ac:dyDescent="0.25">
      <c r="A167" s="100"/>
      <c r="B167" s="105" t="s">
        <v>316</v>
      </c>
      <c r="C167" s="106" t="s">
        <v>317</v>
      </c>
      <c r="D167" s="156">
        <v>0</v>
      </c>
    </row>
    <row r="168" spans="1:4" x14ac:dyDescent="0.25">
      <c r="A168" s="100" t="s">
        <v>44</v>
      </c>
      <c r="B168" s="105" t="s">
        <v>318</v>
      </c>
      <c r="C168" s="106" t="s">
        <v>319</v>
      </c>
      <c r="D168" s="156">
        <v>0</v>
      </c>
    </row>
    <row r="169" spans="1:4" x14ac:dyDescent="0.25">
      <c r="A169" s="100" t="s">
        <v>113</v>
      </c>
      <c r="B169" s="105" t="s">
        <v>320</v>
      </c>
      <c r="C169" s="106" t="s">
        <v>321</v>
      </c>
      <c r="D169" s="156">
        <v>0</v>
      </c>
    </row>
    <row r="170" spans="1:4" x14ac:dyDescent="0.25">
      <c r="A170" s="100"/>
      <c r="B170" s="101" t="s">
        <v>322</v>
      </c>
      <c r="C170" s="104" t="s">
        <v>323</v>
      </c>
      <c r="D170" s="160">
        <v>0</v>
      </c>
    </row>
    <row r="171" spans="1:4" x14ac:dyDescent="0.25">
      <c r="A171" s="100"/>
      <c r="B171" s="105" t="s">
        <v>324</v>
      </c>
      <c r="C171" s="106" t="s">
        <v>325</v>
      </c>
      <c r="D171" s="156">
        <v>0</v>
      </c>
    </row>
    <row r="172" spans="1:4" x14ac:dyDescent="0.25">
      <c r="A172" s="100" t="s">
        <v>44</v>
      </c>
      <c r="B172" s="105" t="s">
        <v>326</v>
      </c>
      <c r="C172" s="106" t="s">
        <v>327</v>
      </c>
      <c r="D172" s="156">
        <v>0</v>
      </c>
    </row>
    <row r="173" spans="1:4" x14ac:dyDescent="0.25">
      <c r="A173" s="100" t="s">
        <v>113</v>
      </c>
      <c r="B173" s="105" t="s">
        <v>328</v>
      </c>
      <c r="C173" s="106" t="s">
        <v>329</v>
      </c>
      <c r="D173" s="156">
        <v>0</v>
      </c>
    </row>
    <row r="174" spans="1:4" x14ac:dyDescent="0.25">
      <c r="A174" s="100"/>
      <c r="B174" s="101" t="s">
        <v>330</v>
      </c>
      <c r="C174" s="104" t="s">
        <v>331</v>
      </c>
      <c r="D174" s="160">
        <v>0</v>
      </c>
    </row>
    <row r="175" spans="1:4" x14ac:dyDescent="0.25">
      <c r="A175" s="108" t="s">
        <v>44</v>
      </c>
      <c r="B175" s="105" t="s">
        <v>332</v>
      </c>
      <c r="C175" s="106" t="s">
        <v>333</v>
      </c>
      <c r="D175" s="156">
        <v>0</v>
      </c>
    </row>
    <row r="176" spans="1:4" x14ac:dyDescent="0.25">
      <c r="A176" s="100"/>
      <c r="B176" s="105" t="s">
        <v>334</v>
      </c>
      <c r="C176" s="106" t="s">
        <v>335</v>
      </c>
      <c r="D176" s="156">
        <v>0</v>
      </c>
    </row>
    <row r="177" spans="1:4" x14ac:dyDescent="0.25">
      <c r="A177" s="100" t="s">
        <v>113</v>
      </c>
      <c r="B177" s="105" t="s">
        <v>336</v>
      </c>
      <c r="C177" s="106" t="s">
        <v>337</v>
      </c>
      <c r="D177" s="156">
        <v>0</v>
      </c>
    </row>
    <row r="178" spans="1:4" x14ac:dyDescent="0.25">
      <c r="A178" s="100"/>
      <c r="B178" s="105" t="s">
        <v>338</v>
      </c>
      <c r="C178" s="106" t="s">
        <v>339</v>
      </c>
      <c r="D178" s="156">
        <v>0</v>
      </c>
    </row>
    <row r="179" spans="1:4" x14ac:dyDescent="0.25">
      <c r="A179" s="100"/>
      <c r="B179" s="105" t="s">
        <v>340</v>
      </c>
      <c r="C179" s="106" t="s">
        <v>341</v>
      </c>
      <c r="D179" s="158">
        <v>0</v>
      </c>
    </row>
    <row r="180" spans="1:4" x14ac:dyDescent="0.25">
      <c r="A180" s="100"/>
      <c r="B180" s="105" t="s">
        <v>342</v>
      </c>
      <c r="C180" s="107" t="s">
        <v>343</v>
      </c>
      <c r="D180" s="156">
        <v>0</v>
      </c>
    </row>
    <row r="181" spans="1:4" x14ac:dyDescent="0.25">
      <c r="A181" s="100"/>
      <c r="B181" s="105" t="s">
        <v>344</v>
      </c>
      <c r="C181" s="107" t="s">
        <v>345</v>
      </c>
      <c r="D181" s="156">
        <v>0</v>
      </c>
    </row>
    <row r="182" spans="1:4" x14ac:dyDescent="0.25">
      <c r="A182" s="100"/>
      <c r="B182" s="105" t="s">
        <v>346</v>
      </c>
      <c r="C182" s="107" t="s">
        <v>347</v>
      </c>
      <c r="D182" s="156">
        <v>0</v>
      </c>
    </row>
    <row r="183" spans="1:4" x14ac:dyDescent="0.25">
      <c r="A183" s="100"/>
      <c r="B183" s="105" t="s">
        <v>348</v>
      </c>
      <c r="C183" s="107" t="s">
        <v>349</v>
      </c>
      <c r="D183" s="156">
        <v>0</v>
      </c>
    </row>
    <row r="184" spans="1:4" ht="25.5" x14ac:dyDescent="0.25">
      <c r="A184" s="100"/>
      <c r="B184" s="105" t="s">
        <v>350</v>
      </c>
      <c r="C184" s="106" t="s">
        <v>351</v>
      </c>
      <c r="D184" s="156">
        <v>0</v>
      </c>
    </row>
    <row r="185" spans="1:4" x14ac:dyDescent="0.25">
      <c r="A185" s="100"/>
      <c r="B185" s="101" t="s">
        <v>352</v>
      </c>
      <c r="C185" s="104" t="s">
        <v>353</v>
      </c>
      <c r="D185" s="155">
        <v>0</v>
      </c>
    </row>
    <row r="186" spans="1:4" x14ac:dyDescent="0.25">
      <c r="A186" s="100" t="s">
        <v>44</v>
      </c>
      <c r="B186" s="105" t="s">
        <v>354</v>
      </c>
      <c r="C186" s="106" t="s">
        <v>355</v>
      </c>
      <c r="D186" s="156">
        <v>0</v>
      </c>
    </row>
    <row r="187" spans="1:4" x14ac:dyDescent="0.25">
      <c r="A187" s="108"/>
      <c r="B187" s="105" t="s">
        <v>356</v>
      </c>
      <c r="C187" s="106" t="s">
        <v>357</v>
      </c>
      <c r="D187" s="156">
        <v>0</v>
      </c>
    </row>
    <row r="188" spans="1:4" x14ac:dyDescent="0.25">
      <c r="A188" s="108" t="s">
        <v>118</v>
      </c>
      <c r="B188" s="105" t="s">
        <v>358</v>
      </c>
      <c r="C188" s="106" t="s">
        <v>359</v>
      </c>
      <c r="D188" s="156">
        <v>0</v>
      </c>
    </row>
    <row r="189" spans="1:4" x14ac:dyDescent="0.25">
      <c r="A189" s="108"/>
      <c r="B189" s="105" t="s">
        <v>360</v>
      </c>
      <c r="C189" s="106" t="s">
        <v>361</v>
      </c>
      <c r="D189" s="156">
        <v>0</v>
      </c>
    </row>
    <row r="190" spans="1:4" x14ac:dyDescent="0.25">
      <c r="A190" s="108"/>
      <c r="B190" s="105" t="s">
        <v>362</v>
      </c>
      <c r="C190" s="106" t="s">
        <v>363</v>
      </c>
      <c r="D190" s="156">
        <v>0</v>
      </c>
    </row>
    <row r="191" spans="1:4" x14ac:dyDescent="0.25">
      <c r="A191" s="100"/>
      <c r="B191" s="101" t="s">
        <v>364</v>
      </c>
      <c r="C191" s="104" t="s">
        <v>365</v>
      </c>
      <c r="D191" s="155">
        <v>0</v>
      </c>
    </row>
    <row r="192" spans="1:4" x14ac:dyDescent="0.25">
      <c r="A192" s="100" t="s">
        <v>44</v>
      </c>
      <c r="B192" s="105" t="s">
        <v>366</v>
      </c>
      <c r="C192" s="106" t="s">
        <v>367</v>
      </c>
      <c r="D192" s="156">
        <v>0</v>
      </c>
    </row>
    <row r="193" spans="1:4" x14ac:dyDescent="0.25">
      <c r="A193" s="100"/>
      <c r="B193" s="105" t="s">
        <v>368</v>
      </c>
      <c r="C193" s="106" t="s">
        <v>369</v>
      </c>
      <c r="D193" s="156">
        <v>0</v>
      </c>
    </row>
    <row r="194" spans="1:4" x14ac:dyDescent="0.25">
      <c r="A194" s="100" t="s">
        <v>113</v>
      </c>
      <c r="B194" s="105" t="s">
        <v>370</v>
      </c>
      <c r="C194" s="106" t="s">
        <v>371</v>
      </c>
      <c r="D194" s="156">
        <v>0</v>
      </c>
    </row>
    <row r="195" spans="1:4" x14ac:dyDescent="0.25">
      <c r="A195" s="100"/>
      <c r="B195" s="105" t="s">
        <v>372</v>
      </c>
      <c r="C195" s="106" t="s">
        <v>373</v>
      </c>
      <c r="D195" s="156">
        <v>0</v>
      </c>
    </row>
    <row r="196" spans="1:4" x14ac:dyDescent="0.25">
      <c r="A196" s="100"/>
      <c r="B196" s="101" t="s">
        <v>374</v>
      </c>
      <c r="C196" s="104" t="s">
        <v>375</v>
      </c>
      <c r="D196" s="155">
        <v>0</v>
      </c>
    </row>
    <row r="197" spans="1:4" x14ac:dyDescent="0.25">
      <c r="A197" s="100" t="s">
        <v>44</v>
      </c>
      <c r="B197" s="105" t="s">
        <v>376</v>
      </c>
      <c r="C197" s="106" t="s">
        <v>377</v>
      </c>
      <c r="D197" s="156">
        <v>0</v>
      </c>
    </row>
    <row r="198" spans="1:4" x14ac:dyDescent="0.25">
      <c r="A198" s="100"/>
      <c r="B198" s="105" t="s">
        <v>378</v>
      </c>
      <c r="C198" s="106" t="s">
        <v>379</v>
      </c>
      <c r="D198" s="156">
        <v>0</v>
      </c>
    </row>
    <row r="199" spans="1:4" x14ac:dyDescent="0.25">
      <c r="A199" s="100" t="s">
        <v>113</v>
      </c>
      <c r="B199" s="105" t="s">
        <v>380</v>
      </c>
      <c r="C199" s="106" t="s">
        <v>381</v>
      </c>
      <c r="D199" s="156">
        <v>0</v>
      </c>
    </row>
    <row r="200" spans="1:4" x14ac:dyDescent="0.25">
      <c r="A200" s="100"/>
      <c r="B200" s="105" t="s">
        <v>382</v>
      </c>
      <c r="C200" s="106" t="s">
        <v>383</v>
      </c>
      <c r="D200" s="156">
        <v>0</v>
      </c>
    </row>
    <row r="201" spans="1:4" x14ac:dyDescent="0.25">
      <c r="A201" s="100"/>
      <c r="B201" s="101" t="s">
        <v>384</v>
      </c>
      <c r="C201" s="104" t="s">
        <v>385</v>
      </c>
      <c r="D201" s="155">
        <v>0</v>
      </c>
    </row>
    <row r="202" spans="1:4" x14ac:dyDescent="0.25">
      <c r="A202" s="100" t="s">
        <v>44</v>
      </c>
      <c r="B202" s="105" t="s">
        <v>386</v>
      </c>
      <c r="C202" s="106" t="s">
        <v>387</v>
      </c>
      <c r="D202" s="156">
        <v>0</v>
      </c>
    </row>
    <row r="203" spans="1:4" x14ac:dyDescent="0.25">
      <c r="A203" s="100"/>
      <c r="B203" s="105" t="s">
        <v>388</v>
      </c>
      <c r="C203" s="106" t="s">
        <v>389</v>
      </c>
      <c r="D203" s="156">
        <v>0</v>
      </c>
    </row>
    <row r="204" spans="1:4" x14ac:dyDescent="0.25">
      <c r="A204" s="100" t="s">
        <v>113</v>
      </c>
      <c r="B204" s="105" t="s">
        <v>390</v>
      </c>
      <c r="C204" s="106" t="s">
        <v>391</v>
      </c>
      <c r="D204" s="156">
        <v>0</v>
      </c>
    </row>
    <row r="205" spans="1:4" x14ac:dyDescent="0.25">
      <c r="A205" s="100"/>
      <c r="B205" s="105" t="s">
        <v>392</v>
      </c>
      <c r="C205" s="106" t="s">
        <v>393</v>
      </c>
      <c r="D205" s="157">
        <v>0</v>
      </c>
    </row>
    <row r="206" spans="1:4" x14ac:dyDescent="0.25">
      <c r="A206" s="100"/>
      <c r="B206" s="105" t="s">
        <v>394</v>
      </c>
      <c r="C206" s="107" t="s">
        <v>395</v>
      </c>
      <c r="D206" s="156">
        <v>0</v>
      </c>
    </row>
    <row r="207" spans="1:4" x14ac:dyDescent="0.25">
      <c r="A207" s="100"/>
      <c r="B207" s="105" t="s">
        <v>396</v>
      </c>
      <c r="C207" s="107" t="s">
        <v>397</v>
      </c>
      <c r="D207" s="156">
        <v>0</v>
      </c>
    </row>
    <row r="208" spans="1:4" x14ac:dyDescent="0.25">
      <c r="A208" s="100"/>
      <c r="B208" s="105" t="s">
        <v>398</v>
      </c>
      <c r="C208" s="107" t="s">
        <v>399</v>
      </c>
      <c r="D208" s="156">
        <v>0</v>
      </c>
    </row>
    <row r="209" spans="1:4" x14ac:dyDescent="0.25">
      <c r="A209" s="100"/>
      <c r="B209" s="105" t="s">
        <v>400</v>
      </c>
      <c r="C209" s="107" t="s">
        <v>401</v>
      </c>
      <c r="D209" s="156">
        <v>0</v>
      </c>
    </row>
    <row r="210" spans="1:4" ht="25.5" x14ac:dyDescent="0.25">
      <c r="A210" s="100"/>
      <c r="B210" s="105" t="s">
        <v>402</v>
      </c>
      <c r="C210" s="106" t="s">
        <v>403</v>
      </c>
      <c r="D210" s="156">
        <v>0</v>
      </c>
    </row>
    <row r="211" spans="1:4" x14ac:dyDescent="0.25">
      <c r="A211" s="100"/>
      <c r="B211" s="101" t="s">
        <v>404</v>
      </c>
      <c r="C211" s="104" t="s">
        <v>405</v>
      </c>
      <c r="D211" s="155">
        <v>0</v>
      </c>
    </row>
    <row r="212" spans="1:4" x14ac:dyDescent="0.25">
      <c r="A212" s="100" t="s">
        <v>44</v>
      </c>
      <c r="B212" s="105" t="s">
        <v>406</v>
      </c>
      <c r="C212" s="106" t="s">
        <v>407</v>
      </c>
      <c r="D212" s="156">
        <v>0</v>
      </c>
    </row>
    <row r="213" spans="1:4" x14ac:dyDescent="0.25">
      <c r="A213" s="100"/>
      <c r="B213" s="105" t="s">
        <v>408</v>
      </c>
      <c r="C213" s="106" t="s">
        <v>409</v>
      </c>
      <c r="D213" s="156">
        <v>0</v>
      </c>
    </row>
    <row r="214" spans="1:4" x14ac:dyDescent="0.25">
      <c r="A214" s="100" t="s">
        <v>118</v>
      </c>
      <c r="B214" s="105" t="s">
        <v>410</v>
      </c>
      <c r="C214" s="106" t="s">
        <v>411</v>
      </c>
      <c r="D214" s="156">
        <v>0</v>
      </c>
    </row>
    <row r="215" spans="1:4" x14ac:dyDescent="0.25">
      <c r="A215" s="100"/>
      <c r="B215" s="105" t="s">
        <v>412</v>
      </c>
      <c r="C215" s="106" t="s">
        <v>413</v>
      </c>
      <c r="D215" s="156">
        <v>0</v>
      </c>
    </row>
    <row r="216" spans="1:4" x14ac:dyDescent="0.25">
      <c r="A216" s="108"/>
      <c r="B216" s="105" t="s">
        <v>414</v>
      </c>
      <c r="C216" s="106" t="s">
        <v>415</v>
      </c>
      <c r="D216" s="156">
        <v>0</v>
      </c>
    </row>
    <row r="217" spans="1:4" x14ac:dyDescent="0.25">
      <c r="A217" s="100"/>
      <c r="B217" s="101" t="s">
        <v>416</v>
      </c>
      <c r="C217" s="104" t="s">
        <v>417</v>
      </c>
      <c r="D217" s="155">
        <v>0</v>
      </c>
    </row>
    <row r="218" spans="1:4" x14ac:dyDescent="0.25">
      <c r="A218" s="100" t="s">
        <v>44</v>
      </c>
      <c r="B218" s="105" t="s">
        <v>418</v>
      </c>
      <c r="C218" s="106" t="s">
        <v>419</v>
      </c>
      <c r="D218" s="156">
        <v>0</v>
      </c>
    </row>
    <row r="219" spans="1:4" x14ac:dyDescent="0.25">
      <c r="A219" s="100"/>
      <c r="B219" s="105" t="s">
        <v>420</v>
      </c>
      <c r="C219" s="106" t="s">
        <v>421</v>
      </c>
      <c r="D219" s="156">
        <v>0</v>
      </c>
    </row>
    <row r="220" spans="1:4" x14ac:dyDescent="0.25">
      <c r="A220" s="100" t="s">
        <v>113</v>
      </c>
      <c r="B220" s="105" t="s">
        <v>422</v>
      </c>
      <c r="C220" s="106" t="s">
        <v>423</v>
      </c>
      <c r="D220" s="156">
        <v>0</v>
      </c>
    </row>
    <row r="221" spans="1:4" x14ac:dyDescent="0.25">
      <c r="A221" s="100"/>
      <c r="B221" s="105" t="s">
        <v>424</v>
      </c>
      <c r="C221" s="106" t="s">
        <v>425</v>
      </c>
      <c r="D221" s="156">
        <v>0</v>
      </c>
    </row>
    <row r="222" spans="1:4" x14ac:dyDescent="0.25">
      <c r="A222" s="108"/>
      <c r="B222" s="105" t="s">
        <v>426</v>
      </c>
      <c r="C222" s="106" t="s">
        <v>427</v>
      </c>
      <c r="D222" s="156">
        <v>0</v>
      </c>
    </row>
    <row r="223" spans="1:4" ht="25.5" x14ac:dyDescent="0.25">
      <c r="A223" s="100"/>
      <c r="B223" s="105" t="s">
        <v>428</v>
      </c>
      <c r="C223" s="106" t="s">
        <v>429</v>
      </c>
      <c r="D223" s="156">
        <v>0</v>
      </c>
    </row>
    <row r="224" spans="1:4" x14ac:dyDescent="0.25">
      <c r="A224" s="100"/>
      <c r="B224" s="101" t="s">
        <v>430</v>
      </c>
      <c r="C224" s="104" t="s">
        <v>431</v>
      </c>
      <c r="D224" s="155">
        <v>0</v>
      </c>
    </row>
    <row r="225" spans="1:4" x14ac:dyDescent="0.25">
      <c r="A225" s="100" t="s">
        <v>44</v>
      </c>
      <c r="B225" s="105" t="s">
        <v>432</v>
      </c>
      <c r="C225" s="106" t="s">
        <v>433</v>
      </c>
      <c r="D225" s="156">
        <v>0</v>
      </c>
    </row>
    <row r="226" spans="1:4" x14ac:dyDescent="0.25">
      <c r="A226" s="100"/>
      <c r="B226" s="105" t="s">
        <v>434</v>
      </c>
      <c r="C226" s="106" t="s">
        <v>435</v>
      </c>
      <c r="D226" s="156">
        <v>0</v>
      </c>
    </row>
    <row r="227" spans="1:4" x14ac:dyDescent="0.25">
      <c r="A227" s="100" t="s">
        <v>113</v>
      </c>
      <c r="B227" s="105" t="s">
        <v>436</v>
      </c>
      <c r="C227" s="106" t="s">
        <v>437</v>
      </c>
      <c r="D227" s="156">
        <v>0</v>
      </c>
    </row>
    <row r="228" spans="1:4" x14ac:dyDescent="0.25">
      <c r="A228" s="100"/>
      <c r="B228" s="105" t="s">
        <v>438</v>
      </c>
      <c r="C228" s="106" t="s">
        <v>439</v>
      </c>
      <c r="D228" s="156">
        <v>0</v>
      </c>
    </row>
    <row r="229" spans="1:4" ht="25.5" x14ac:dyDescent="0.25">
      <c r="A229" s="100"/>
      <c r="B229" s="105" t="s">
        <v>440</v>
      </c>
      <c r="C229" s="106" t="s">
        <v>441</v>
      </c>
      <c r="D229" s="156">
        <v>0</v>
      </c>
    </row>
    <row r="230" spans="1:4" x14ac:dyDescent="0.25">
      <c r="A230" s="100"/>
      <c r="B230" s="101" t="s">
        <v>442</v>
      </c>
      <c r="C230" s="104" t="s">
        <v>443</v>
      </c>
      <c r="D230" s="155">
        <v>469</v>
      </c>
    </row>
    <row r="231" spans="1:4" x14ac:dyDescent="0.25">
      <c r="A231" s="100" t="s">
        <v>44</v>
      </c>
      <c r="B231" s="105" t="s">
        <v>444</v>
      </c>
      <c r="C231" s="106" t="s">
        <v>445</v>
      </c>
      <c r="D231" s="156">
        <v>0</v>
      </c>
    </row>
    <row r="232" spans="1:4" x14ac:dyDescent="0.25">
      <c r="A232" s="100"/>
      <c r="B232" s="105" t="s">
        <v>446</v>
      </c>
      <c r="C232" s="106" t="s">
        <v>447</v>
      </c>
      <c r="D232" s="156">
        <v>0</v>
      </c>
    </row>
    <row r="233" spans="1:4" x14ac:dyDescent="0.25">
      <c r="A233" s="100" t="s">
        <v>113</v>
      </c>
      <c r="B233" s="105" t="s">
        <v>448</v>
      </c>
      <c r="C233" s="106" t="s">
        <v>449</v>
      </c>
      <c r="D233" s="156">
        <v>0</v>
      </c>
    </row>
    <row r="234" spans="1:4" x14ac:dyDescent="0.25">
      <c r="A234" s="100"/>
      <c r="B234" s="105" t="s">
        <v>450</v>
      </c>
      <c r="C234" s="106" t="s">
        <v>451</v>
      </c>
      <c r="D234" s="156">
        <v>469</v>
      </c>
    </row>
    <row r="235" spans="1:4" x14ac:dyDescent="0.25">
      <c r="A235" s="100"/>
      <c r="B235" s="101" t="s">
        <v>452</v>
      </c>
      <c r="C235" s="104" t="s">
        <v>453</v>
      </c>
      <c r="D235" s="155">
        <v>0</v>
      </c>
    </row>
    <row r="236" spans="1:4" x14ac:dyDescent="0.25">
      <c r="A236" s="100" t="s">
        <v>44</v>
      </c>
      <c r="B236" s="105" t="s">
        <v>454</v>
      </c>
      <c r="C236" s="106" t="s">
        <v>455</v>
      </c>
      <c r="D236" s="156">
        <v>0</v>
      </c>
    </row>
    <row r="237" spans="1:4" x14ac:dyDescent="0.25">
      <c r="A237" s="100"/>
      <c r="B237" s="105" t="s">
        <v>456</v>
      </c>
      <c r="C237" s="106" t="s">
        <v>457</v>
      </c>
      <c r="D237" s="156">
        <v>0</v>
      </c>
    </row>
    <row r="238" spans="1:4" x14ac:dyDescent="0.25">
      <c r="A238" s="100" t="s">
        <v>118</v>
      </c>
      <c r="B238" s="105" t="s">
        <v>458</v>
      </c>
      <c r="C238" s="106" t="s">
        <v>459</v>
      </c>
      <c r="D238" s="156">
        <v>0</v>
      </c>
    </row>
    <row r="239" spans="1:4" x14ac:dyDescent="0.25">
      <c r="A239" s="100"/>
      <c r="B239" s="105" t="s">
        <v>460</v>
      </c>
      <c r="C239" s="106" t="s">
        <v>461</v>
      </c>
      <c r="D239" s="156">
        <v>0</v>
      </c>
    </row>
    <row r="240" spans="1:4" x14ac:dyDescent="0.25">
      <c r="A240" s="100"/>
      <c r="B240" s="105" t="s">
        <v>462</v>
      </c>
      <c r="C240" s="106" t="s">
        <v>463</v>
      </c>
      <c r="D240" s="156">
        <v>0</v>
      </c>
    </row>
    <row r="241" spans="1:4" x14ac:dyDescent="0.25">
      <c r="A241" s="108"/>
      <c r="B241" s="101" t="s">
        <v>464</v>
      </c>
      <c r="C241" s="104" t="s">
        <v>465</v>
      </c>
      <c r="D241" s="155">
        <v>6610</v>
      </c>
    </row>
    <row r="242" spans="1:4" ht="25.5" x14ac:dyDescent="0.25">
      <c r="A242" s="100"/>
      <c r="B242" s="105" t="s">
        <v>466</v>
      </c>
      <c r="C242" s="106" t="s">
        <v>467</v>
      </c>
      <c r="D242" s="156">
        <v>1277</v>
      </c>
    </row>
    <row r="243" spans="1:4" ht="25.5" x14ac:dyDescent="0.25">
      <c r="A243" s="100"/>
      <c r="B243" s="105" t="s">
        <v>468</v>
      </c>
      <c r="C243" s="106" t="s">
        <v>469</v>
      </c>
      <c r="D243" s="156">
        <v>3905</v>
      </c>
    </row>
    <row r="244" spans="1:4" ht="25.5" x14ac:dyDescent="0.25">
      <c r="A244" s="100"/>
      <c r="B244" s="105" t="s">
        <v>470</v>
      </c>
      <c r="C244" s="106" t="s">
        <v>471</v>
      </c>
      <c r="D244" s="156">
        <v>0</v>
      </c>
    </row>
    <row r="245" spans="1:4" ht="25.5" x14ac:dyDescent="0.25">
      <c r="A245" s="100"/>
      <c r="B245" s="105" t="s">
        <v>472</v>
      </c>
      <c r="C245" s="106" t="s">
        <v>473</v>
      </c>
      <c r="D245" s="156">
        <v>1428</v>
      </c>
    </row>
    <row r="246" spans="1:4" ht="38.25" x14ac:dyDescent="0.25">
      <c r="A246" s="100" t="s">
        <v>44</v>
      </c>
      <c r="B246" s="105" t="s">
        <v>474</v>
      </c>
      <c r="C246" s="106" t="s">
        <v>475</v>
      </c>
      <c r="D246" s="156">
        <v>0</v>
      </c>
    </row>
    <row r="247" spans="1:4" x14ac:dyDescent="0.25">
      <c r="A247" s="100"/>
      <c r="B247" s="105" t="s">
        <v>476</v>
      </c>
      <c r="C247" s="106" t="s">
        <v>477</v>
      </c>
      <c r="D247" s="156">
        <v>0</v>
      </c>
    </row>
    <row r="248" spans="1:4" ht="25.5" x14ac:dyDescent="0.25">
      <c r="A248" s="100" t="s">
        <v>44</v>
      </c>
      <c r="B248" s="105" t="s">
        <v>478</v>
      </c>
      <c r="C248" s="106" t="s">
        <v>479</v>
      </c>
      <c r="D248" s="156">
        <v>0</v>
      </c>
    </row>
    <row r="249" spans="1:4" x14ac:dyDescent="0.25">
      <c r="A249" s="100"/>
      <c r="B249" s="101" t="s">
        <v>480</v>
      </c>
      <c r="C249" s="104" t="s">
        <v>481</v>
      </c>
      <c r="D249" s="155">
        <v>0</v>
      </c>
    </row>
    <row r="250" spans="1:4" x14ac:dyDescent="0.25">
      <c r="A250" s="108"/>
      <c r="B250" s="105" t="s">
        <v>482</v>
      </c>
      <c r="C250" s="106" t="s">
        <v>483</v>
      </c>
      <c r="D250" s="156">
        <v>0</v>
      </c>
    </row>
    <row r="251" spans="1:4" x14ac:dyDescent="0.25">
      <c r="A251" s="108"/>
      <c r="B251" s="105" t="s">
        <v>484</v>
      </c>
      <c r="C251" s="106" t="s">
        <v>485</v>
      </c>
      <c r="D251" s="156">
        <v>0</v>
      </c>
    </row>
    <row r="252" spans="1:4" x14ac:dyDescent="0.25">
      <c r="A252" s="100"/>
      <c r="B252" s="105" t="s">
        <v>486</v>
      </c>
      <c r="C252" s="106" t="s">
        <v>487</v>
      </c>
      <c r="D252" s="156">
        <v>0</v>
      </c>
    </row>
    <row r="253" spans="1:4" x14ac:dyDescent="0.25">
      <c r="A253" s="108"/>
      <c r="B253" s="105" t="s">
        <v>488</v>
      </c>
      <c r="C253" s="106" t="s">
        <v>489</v>
      </c>
      <c r="D253" s="156">
        <v>0</v>
      </c>
    </row>
    <row r="254" spans="1:4" x14ac:dyDescent="0.25">
      <c r="A254" s="108"/>
      <c r="B254" s="105" t="s">
        <v>490</v>
      </c>
      <c r="C254" s="106" t="s">
        <v>491</v>
      </c>
      <c r="D254" s="156">
        <v>0</v>
      </c>
    </row>
    <row r="255" spans="1:4" x14ac:dyDescent="0.25">
      <c r="A255" s="108" t="s">
        <v>44</v>
      </c>
      <c r="B255" s="105" t="s">
        <v>492</v>
      </c>
      <c r="C255" s="106" t="s">
        <v>493</v>
      </c>
      <c r="D255" s="156">
        <v>0</v>
      </c>
    </row>
    <row r="256" spans="1:4" ht="25.5" x14ac:dyDescent="0.25">
      <c r="A256" s="100"/>
      <c r="B256" s="101" t="s">
        <v>494</v>
      </c>
      <c r="C256" s="104" t="s">
        <v>495</v>
      </c>
      <c r="D256" s="155">
        <v>8916</v>
      </c>
    </row>
    <row r="257" spans="1:4" x14ac:dyDescent="0.25">
      <c r="A257" s="100" t="s">
        <v>44</v>
      </c>
      <c r="B257" s="105" t="s">
        <v>496</v>
      </c>
      <c r="C257" s="106" t="s">
        <v>497</v>
      </c>
      <c r="D257" s="156">
        <v>2</v>
      </c>
    </row>
    <row r="258" spans="1:4" x14ac:dyDescent="0.25">
      <c r="A258" s="100"/>
      <c r="B258" s="105" t="s">
        <v>498</v>
      </c>
      <c r="C258" s="106" t="s">
        <v>499</v>
      </c>
      <c r="D258" s="156">
        <v>202</v>
      </c>
    </row>
    <row r="259" spans="1:4" ht="25.5" x14ac:dyDescent="0.25">
      <c r="A259" s="100"/>
      <c r="B259" s="105" t="s">
        <v>500</v>
      </c>
      <c r="C259" s="106" t="s">
        <v>501</v>
      </c>
      <c r="D259" s="157">
        <v>8712</v>
      </c>
    </row>
    <row r="260" spans="1:4" x14ac:dyDescent="0.25">
      <c r="A260" s="100"/>
      <c r="B260" s="105" t="s">
        <v>502</v>
      </c>
      <c r="C260" s="107" t="s">
        <v>503</v>
      </c>
      <c r="D260" s="156">
        <v>1909</v>
      </c>
    </row>
    <row r="261" spans="1:4" x14ac:dyDescent="0.25">
      <c r="A261" s="100"/>
      <c r="B261" s="105" t="s">
        <v>504</v>
      </c>
      <c r="C261" s="107" t="s">
        <v>505</v>
      </c>
      <c r="D261" s="156">
        <v>0</v>
      </c>
    </row>
    <row r="262" spans="1:4" x14ac:dyDescent="0.25">
      <c r="A262" s="100"/>
      <c r="B262" s="105" t="s">
        <v>506</v>
      </c>
      <c r="C262" s="107" t="s">
        <v>507</v>
      </c>
      <c r="D262" s="156">
        <v>1168</v>
      </c>
    </row>
    <row r="263" spans="1:4" x14ac:dyDescent="0.25">
      <c r="A263" s="100"/>
      <c r="B263" s="105" t="s">
        <v>508</v>
      </c>
      <c r="C263" s="107" t="s">
        <v>509</v>
      </c>
      <c r="D263" s="156">
        <v>3670</v>
      </c>
    </row>
    <row r="264" spans="1:4" x14ac:dyDescent="0.25">
      <c r="A264" s="100"/>
      <c r="B264" s="105" t="s">
        <v>510</v>
      </c>
      <c r="C264" s="107" t="s">
        <v>511</v>
      </c>
      <c r="D264" s="156">
        <v>1922</v>
      </c>
    </row>
    <row r="265" spans="1:4" x14ac:dyDescent="0.25">
      <c r="A265" s="100"/>
      <c r="B265" s="105" t="s">
        <v>512</v>
      </c>
      <c r="C265" s="107" t="s">
        <v>513</v>
      </c>
      <c r="D265" s="156">
        <v>43</v>
      </c>
    </row>
    <row r="266" spans="1:4" x14ac:dyDescent="0.25">
      <c r="A266" s="100"/>
      <c r="B266" s="105" t="s">
        <v>514</v>
      </c>
      <c r="C266" s="106" t="s">
        <v>515</v>
      </c>
      <c r="D266" s="157">
        <v>0</v>
      </c>
    </row>
    <row r="267" spans="1:4" ht="25.5" x14ac:dyDescent="0.25">
      <c r="A267" s="100" t="s">
        <v>44</v>
      </c>
      <c r="B267" s="105" t="s">
        <v>516</v>
      </c>
      <c r="C267" s="107" t="s">
        <v>517</v>
      </c>
      <c r="D267" s="156">
        <v>0</v>
      </c>
    </row>
    <row r="268" spans="1:4" ht="25.5" x14ac:dyDescent="0.25">
      <c r="A268" s="100"/>
      <c r="B268" s="105" t="s">
        <v>518</v>
      </c>
      <c r="C268" s="107" t="s">
        <v>519</v>
      </c>
      <c r="D268" s="156">
        <v>0</v>
      </c>
    </row>
    <row r="269" spans="1:4" ht="25.5" x14ac:dyDescent="0.25">
      <c r="A269" s="100" t="s">
        <v>118</v>
      </c>
      <c r="B269" s="105" t="s">
        <v>520</v>
      </c>
      <c r="C269" s="107" t="s">
        <v>521</v>
      </c>
      <c r="D269" s="156">
        <v>0</v>
      </c>
    </row>
    <row r="270" spans="1:4" x14ac:dyDescent="0.25">
      <c r="A270" s="100"/>
      <c r="B270" s="101" t="s">
        <v>522</v>
      </c>
      <c r="C270" s="104" t="s">
        <v>523</v>
      </c>
      <c r="D270" s="155">
        <v>875</v>
      </c>
    </row>
    <row r="271" spans="1:4" ht="25.5" x14ac:dyDescent="0.25">
      <c r="A271" s="108" t="s">
        <v>44</v>
      </c>
      <c r="B271" s="105" t="s">
        <v>524</v>
      </c>
      <c r="C271" s="106" t="s">
        <v>525</v>
      </c>
      <c r="D271" s="156">
        <v>312</v>
      </c>
    </row>
    <row r="272" spans="1:4" ht="25.5" x14ac:dyDescent="0.25">
      <c r="A272" s="100"/>
      <c r="B272" s="105" t="s">
        <v>526</v>
      </c>
      <c r="C272" s="106" t="s">
        <v>527</v>
      </c>
      <c r="D272" s="156">
        <v>0</v>
      </c>
    </row>
    <row r="273" spans="1:4" x14ac:dyDescent="0.25">
      <c r="A273" s="100"/>
      <c r="B273" s="105" t="s">
        <v>528</v>
      </c>
      <c r="C273" s="106" t="s">
        <v>529</v>
      </c>
      <c r="D273" s="156">
        <v>0</v>
      </c>
    </row>
    <row r="274" spans="1:4" x14ac:dyDescent="0.25">
      <c r="A274" s="108"/>
      <c r="B274" s="105" t="s">
        <v>530</v>
      </c>
      <c r="C274" s="106" t="s">
        <v>531</v>
      </c>
      <c r="D274" s="156">
        <v>563</v>
      </c>
    </row>
    <row r="275" spans="1:4" x14ac:dyDescent="0.25">
      <c r="A275" s="108"/>
      <c r="B275" s="105" t="s">
        <v>532</v>
      </c>
      <c r="C275" s="106" t="s">
        <v>533</v>
      </c>
      <c r="D275" s="156">
        <v>0</v>
      </c>
    </row>
    <row r="276" spans="1:4" x14ac:dyDescent="0.25">
      <c r="A276" s="108" t="s">
        <v>113</v>
      </c>
      <c r="B276" s="101" t="s">
        <v>534</v>
      </c>
      <c r="C276" s="104" t="s">
        <v>535</v>
      </c>
      <c r="D276" s="156">
        <v>0</v>
      </c>
    </row>
    <row r="277" spans="1:4" x14ac:dyDescent="0.25">
      <c r="A277" s="108"/>
      <c r="B277" s="101" t="s">
        <v>536</v>
      </c>
      <c r="C277" s="111" t="s">
        <v>537</v>
      </c>
      <c r="D277" s="155">
        <v>20536</v>
      </c>
    </row>
    <row r="278" spans="1:4" x14ac:dyDescent="0.25">
      <c r="A278" s="100"/>
      <c r="B278" s="101" t="s">
        <v>538</v>
      </c>
      <c r="C278" s="104" t="s">
        <v>539</v>
      </c>
      <c r="D278" s="155">
        <v>18611</v>
      </c>
    </row>
    <row r="279" spans="1:4" x14ac:dyDescent="0.25">
      <c r="A279" s="100"/>
      <c r="B279" s="105" t="s">
        <v>540</v>
      </c>
      <c r="C279" s="106" t="s">
        <v>541</v>
      </c>
      <c r="D279" s="156">
        <v>615</v>
      </c>
    </row>
    <row r="280" spans="1:4" x14ac:dyDescent="0.25">
      <c r="A280" s="100"/>
      <c r="B280" s="105" t="s">
        <v>542</v>
      </c>
      <c r="C280" s="106" t="s">
        <v>543</v>
      </c>
      <c r="D280" s="156">
        <v>4602</v>
      </c>
    </row>
    <row r="281" spans="1:4" x14ac:dyDescent="0.25">
      <c r="A281" s="100"/>
      <c r="B281" s="105" t="s">
        <v>544</v>
      </c>
      <c r="C281" s="106" t="s">
        <v>545</v>
      </c>
      <c r="D281" s="156">
        <v>95</v>
      </c>
    </row>
    <row r="282" spans="1:4" x14ac:dyDescent="0.25">
      <c r="A282" s="100"/>
      <c r="B282" s="105" t="s">
        <v>546</v>
      </c>
      <c r="C282" s="106" t="s">
        <v>547</v>
      </c>
      <c r="D282" s="156">
        <v>0</v>
      </c>
    </row>
    <row r="283" spans="1:4" x14ac:dyDescent="0.25">
      <c r="A283" s="100"/>
      <c r="B283" s="105" t="s">
        <v>548</v>
      </c>
      <c r="C283" s="106" t="s">
        <v>549</v>
      </c>
      <c r="D283" s="156">
        <v>0</v>
      </c>
    </row>
    <row r="284" spans="1:4" x14ac:dyDescent="0.25">
      <c r="A284" s="100"/>
      <c r="B284" s="105" t="s">
        <v>550</v>
      </c>
      <c r="C284" s="106" t="s">
        <v>551</v>
      </c>
      <c r="D284" s="156">
        <v>36</v>
      </c>
    </row>
    <row r="285" spans="1:4" x14ac:dyDescent="0.25">
      <c r="A285" s="100"/>
      <c r="B285" s="105" t="s">
        <v>552</v>
      </c>
      <c r="C285" s="106" t="s">
        <v>553</v>
      </c>
      <c r="D285" s="156">
        <v>900</v>
      </c>
    </row>
    <row r="286" spans="1:4" x14ac:dyDescent="0.25">
      <c r="A286" s="100"/>
      <c r="B286" s="105" t="s">
        <v>554</v>
      </c>
      <c r="C286" s="106" t="s">
        <v>555</v>
      </c>
      <c r="D286" s="156">
        <v>221</v>
      </c>
    </row>
    <row r="287" spans="1:4" x14ac:dyDescent="0.25">
      <c r="A287" s="100"/>
      <c r="B287" s="105" t="s">
        <v>556</v>
      </c>
      <c r="C287" s="106" t="s">
        <v>557</v>
      </c>
      <c r="D287" s="156">
        <v>6582</v>
      </c>
    </row>
    <row r="288" spans="1:4" x14ac:dyDescent="0.25">
      <c r="A288" s="100"/>
      <c r="B288" s="105" t="s">
        <v>558</v>
      </c>
      <c r="C288" s="106" t="s">
        <v>559</v>
      </c>
      <c r="D288" s="156">
        <v>897</v>
      </c>
    </row>
    <row r="289" spans="1:4" x14ac:dyDescent="0.25">
      <c r="A289" s="108"/>
      <c r="B289" s="105" t="s">
        <v>560</v>
      </c>
      <c r="C289" s="106" t="s">
        <v>561</v>
      </c>
      <c r="D289" s="157">
        <v>2274</v>
      </c>
    </row>
    <row r="290" spans="1:4" x14ac:dyDescent="0.25">
      <c r="A290" s="108"/>
      <c r="B290" s="105" t="s">
        <v>562</v>
      </c>
      <c r="C290" s="107" t="s">
        <v>563</v>
      </c>
      <c r="D290" s="156">
        <v>2001</v>
      </c>
    </row>
    <row r="291" spans="1:4" x14ac:dyDescent="0.25">
      <c r="A291" s="108"/>
      <c r="B291" s="105" t="s">
        <v>564</v>
      </c>
      <c r="C291" s="107" t="s">
        <v>565</v>
      </c>
      <c r="D291" s="156">
        <v>273</v>
      </c>
    </row>
    <row r="292" spans="1:4" x14ac:dyDescent="0.25">
      <c r="A292" s="108"/>
      <c r="B292" s="105" t="s">
        <v>566</v>
      </c>
      <c r="C292" s="106" t="s">
        <v>567</v>
      </c>
      <c r="D292" s="157">
        <v>2389</v>
      </c>
    </row>
    <row r="293" spans="1:4" x14ac:dyDescent="0.25">
      <c r="A293" s="108" t="s">
        <v>44</v>
      </c>
      <c r="B293" s="105" t="s">
        <v>568</v>
      </c>
      <c r="C293" s="107" t="s">
        <v>569</v>
      </c>
      <c r="D293" s="156">
        <v>17</v>
      </c>
    </row>
    <row r="294" spans="1:4" x14ac:dyDescent="0.25">
      <c r="A294" s="100"/>
      <c r="B294" s="105" t="s">
        <v>570</v>
      </c>
      <c r="C294" s="107" t="s">
        <v>571</v>
      </c>
      <c r="D294" s="156">
        <v>12</v>
      </c>
    </row>
    <row r="295" spans="1:4" x14ac:dyDescent="0.25">
      <c r="A295" s="108"/>
      <c r="B295" s="105" t="s">
        <v>572</v>
      </c>
      <c r="C295" s="107" t="s">
        <v>573</v>
      </c>
      <c r="D295" s="156">
        <v>2360</v>
      </c>
    </row>
    <row r="296" spans="1:4" ht="25.5" x14ac:dyDescent="0.25">
      <c r="A296" s="100"/>
      <c r="B296" s="101" t="s">
        <v>574</v>
      </c>
      <c r="C296" s="104" t="s">
        <v>575</v>
      </c>
      <c r="D296" s="155">
        <v>1610</v>
      </c>
    </row>
    <row r="297" spans="1:4" x14ac:dyDescent="0.25">
      <c r="A297" s="100" t="s">
        <v>44</v>
      </c>
      <c r="B297" s="105" t="s">
        <v>576</v>
      </c>
      <c r="C297" s="106" t="s">
        <v>577</v>
      </c>
      <c r="D297" s="156">
        <v>0</v>
      </c>
    </row>
    <row r="298" spans="1:4" x14ac:dyDescent="0.25">
      <c r="A298" s="100"/>
      <c r="B298" s="105" t="s">
        <v>578</v>
      </c>
      <c r="C298" s="106" t="s">
        <v>579</v>
      </c>
      <c r="D298" s="156">
        <v>0</v>
      </c>
    </row>
    <row r="299" spans="1:4" ht="25.5" x14ac:dyDescent="0.25">
      <c r="A299" s="100"/>
      <c r="B299" s="105" t="s">
        <v>580</v>
      </c>
      <c r="C299" s="106" t="s">
        <v>581</v>
      </c>
      <c r="D299" s="157">
        <v>1452</v>
      </c>
    </row>
    <row r="300" spans="1:4" x14ac:dyDescent="0.25">
      <c r="A300" s="100"/>
      <c r="B300" s="105" t="s">
        <v>582</v>
      </c>
      <c r="C300" s="107" t="s">
        <v>583</v>
      </c>
      <c r="D300" s="156">
        <v>121</v>
      </c>
    </row>
    <row r="301" spans="1:4" x14ac:dyDescent="0.25">
      <c r="A301" s="100"/>
      <c r="B301" s="105" t="s">
        <v>584</v>
      </c>
      <c r="C301" s="107" t="s">
        <v>585</v>
      </c>
      <c r="D301" s="156">
        <v>0</v>
      </c>
    </row>
    <row r="302" spans="1:4" x14ac:dyDescent="0.25">
      <c r="A302" s="100"/>
      <c r="B302" s="105" t="s">
        <v>586</v>
      </c>
      <c r="C302" s="107" t="s">
        <v>587</v>
      </c>
      <c r="D302" s="156">
        <v>0</v>
      </c>
    </row>
    <row r="303" spans="1:4" x14ac:dyDescent="0.25">
      <c r="A303" s="100"/>
      <c r="B303" s="105" t="s">
        <v>588</v>
      </c>
      <c r="C303" s="107" t="s">
        <v>589</v>
      </c>
      <c r="D303" s="156">
        <v>1152</v>
      </c>
    </row>
    <row r="304" spans="1:4" x14ac:dyDescent="0.25">
      <c r="A304" s="100"/>
      <c r="B304" s="105" t="s">
        <v>590</v>
      </c>
      <c r="C304" s="107" t="s">
        <v>591</v>
      </c>
      <c r="D304" s="156">
        <v>179</v>
      </c>
    </row>
    <row r="305" spans="1:4" x14ac:dyDescent="0.25">
      <c r="A305" s="100"/>
      <c r="B305" s="105" t="s">
        <v>592</v>
      </c>
      <c r="C305" s="106" t="s">
        <v>593</v>
      </c>
      <c r="D305" s="157">
        <v>158</v>
      </c>
    </row>
    <row r="306" spans="1:4" ht="25.5" x14ac:dyDescent="0.25">
      <c r="A306" s="100" t="s">
        <v>44</v>
      </c>
      <c r="B306" s="105" t="s">
        <v>594</v>
      </c>
      <c r="C306" s="107" t="s">
        <v>595</v>
      </c>
      <c r="D306" s="156">
        <v>158</v>
      </c>
    </row>
    <row r="307" spans="1:4" ht="25.5" x14ac:dyDescent="0.25">
      <c r="A307" s="100"/>
      <c r="B307" s="105" t="s">
        <v>596</v>
      </c>
      <c r="C307" s="107" t="s">
        <v>597</v>
      </c>
      <c r="D307" s="156">
        <v>0</v>
      </c>
    </row>
    <row r="308" spans="1:4" ht="25.5" x14ac:dyDescent="0.25">
      <c r="A308" s="100" t="s">
        <v>118</v>
      </c>
      <c r="B308" s="105" t="s">
        <v>598</v>
      </c>
      <c r="C308" s="107" t="s">
        <v>599</v>
      </c>
      <c r="D308" s="156">
        <v>0</v>
      </c>
    </row>
    <row r="309" spans="1:4" x14ac:dyDescent="0.25">
      <c r="A309" s="100"/>
      <c r="B309" s="101" t="s">
        <v>600</v>
      </c>
      <c r="C309" s="104" t="s">
        <v>601</v>
      </c>
      <c r="D309" s="155">
        <v>315</v>
      </c>
    </row>
    <row r="310" spans="1:4" x14ac:dyDescent="0.25">
      <c r="A310" s="100"/>
      <c r="B310" s="105" t="s">
        <v>602</v>
      </c>
      <c r="C310" s="106" t="s">
        <v>603</v>
      </c>
      <c r="D310" s="156">
        <v>7</v>
      </c>
    </row>
    <row r="311" spans="1:4" x14ac:dyDescent="0.25">
      <c r="A311" s="100"/>
      <c r="B311" s="105" t="s">
        <v>604</v>
      </c>
      <c r="C311" s="106" t="s">
        <v>605</v>
      </c>
      <c r="D311" s="156">
        <v>308</v>
      </c>
    </row>
    <row r="312" spans="1:4" x14ac:dyDescent="0.25">
      <c r="A312" s="100"/>
      <c r="B312" s="101" t="s">
        <v>606</v>
      </c>
      <c r="C312" s="102" t="s">
        <v>607</v>
      </c>
      <c r="D312" s="154">
        <v>12999</v>
      </c>
    </row>
    <row r="313" spans="1:4" x14ac:dyDescent="0.25">
      <c r="A313" s="100"/>
      <c r="B313" s="101" t="s">
        <v>608</v>
      </c>
      <c r="C313" s="104" t="s">
        <v>609</v>
      </c>
      <c r="D313" s="156">
        <v>3438</v>
      </c>
    </row>
    <row r="314" spans="1:4" x14ac:dyDescent="0.25">
      <c r="A314" s="108"/>
      <c r="B314" s="101" t="s">
        <v>610</v>
      </c>
      <c r="C314" s="104" t="s">
        <v>611</v>
      </c>
      <c r="D314" s="156">
        <v>0</v>
      </c>
    </row>
    <row r="315" spans="1:4" x14ac:dyDescent="0.25">
      <c r="A315" s="108"/>
      <c r="B315" s="101" t="s">
        <v>612</v>
      </c>
      <c r="C315" s="104" t="s">
        <v>613</v>
      </c>
      <c r="D315" s="156">
        <v>6591</v>
      </c>
    </row>
    <row r="316" spans="1:4" x14ac:dyDescent="0.25">
      <c r="A316" s="108"/>
      <c r="B316" s="101" t="s">
        <v>614</v>
      </c>
      <c r="C316" s="104" t="s">
        <v>615</v>
      </c>
      <c r="D316" s="156">
        <v>2898</v>
      </c>
    </row>
    <row r="317" spans="1:4" x14ac:dyDescent="0.25">
      <c r="A317" s="108"/>
      <c r="B317" s="101" t="s">
        <v>616</v>
      </c>
      <c r="C317" s="104" t="s">
        <v>617</v>
      </c>
      <c r="D317" s="156">
        <v>1</v>
      </c>
    </row>
    <row r="318" spans="1:4" x14ac:dyDescent="0.25">
      <c r="A318" s="108"/>
      <c r="B318" s="101" t="s">
        <v>618</v>
      </c>
      <c r="C318" s="104" t="s">
        <v>619</v>
      </c>
      <c r="D318" s="156">
        <v>71</v>
      </c>
    </row>
    <row r="319" spans="1:4" x14ac:dyDescent="0.25">
      <c r="A319" s="112" t="s">
        <v>44</v>
      </c>
      <c r="B319" s="101" t="s">
        <v>620</v>
      </c>
      <c r="C319" s="104" t="s">
        <v>621</v>
      </c>
      <c r="D319" s="156">
        <v>0</v>
      </c>
    </row>
    <row r="320" spans="1:4" x14ac:dyDescent="0.25">
      <c r="A320" s="100"/>
      <c r="B320" s="101" t="s">
        <v>622</v>
      </c>
      <c r="C320" s="102" t="s">
        <v>623</v>
      </c>
      <c r="D320" s="154">
        <v>2143</v>
      </c>
    </row>
    <row r="321" spans="1:4" x14ac:dyDescent="0.25">
      <c r="A321" s="100"/>
      <c r="B321" s="101" t="s">
        <v>624</v>
      </c>
      <c r="C321" s="104" t="s">
        <v>625</v>
      </c>
      <c r="D321" s="156">
        <v>0</v>
      </c>
    </row>
    <row r="322" spans="1:4" x14ac:dyDescent="0.25">
      <c r="A322" s="100"/>
      <c r="B322" s="101" t="s">
        <v>626</v>
      </c>
      <c r="C322" s="104" t="s">
        <v>627</v>
      </c>
      <c r="D322" s="155">
        <v>2143</v>
      </c>
    </row>
    <row r="323" spans="1:4" x14ac:dyDescent="0.25">
      <c r="A323" s="100"/>
      <c r="B323" s="105" t="s">
        <v>628</v>
      </c>
      <c r="C323" s="106" t="s">
        <v>629</v>
      </c>
      <c r="D323" s="156">
        <v>1192</v>
      </c>
    </row>
    <row r="324" spans="1:4" x14ac:dyDescent="0.25">
      <c r="A324" s="100"/>
      <c r="B324" s="105" t="s">
        <v>630</v>
      </c>
      <c r="C324" s="106" t="s">
        <v>631</v>
      </c>
      <c r="D324" s="156">
        <v>951</v>
      </c>
    </row>
    <row r="325" spans="1:4" x14ac:dyDescent="0.25">
      <c r="A325" s="100"/>
      <c r="B325" s="101" t="s">
        <v>632</v>
      </c>
      <c r="C325" s="104" t="s">
        <v>633</v>
      </c>
      <c r="D325" s="155">
        <v>0</v>
      </c>
    </row>
    <row r="326" spans="1:4" x14ac:dyDescent="0.25">
      <c r="A326" s="100"/>
      <c r="B326" s="105" t="s">
        <v>634</v>
      </c>
      <c r="C326" s="106" t="s">
        <v>635</v>
      </c>
      <c r="D326" s="156">
        <v>0</v>
      </c>
    </row>
    <row r="327" spans="1:4" x14ac:dyDescent="0.25">
      <c r="A327" s="100"/>
      <c r="B327" s="105" t="s">
        <v>636</v>
      </c>
      <c r="C327" s="106" t="s">
        <v>637</v>
      </c>
      <c r="D327" s="156">
        <v>0</v>
      </c>
    </row>
    <row r="328" spans="1:4" x14ac:dyDescent="0.25">
      <c r="A328" s="100" t="s">
        <v>44</v>
      </c>
      <c r="B328" s="101" t="s">
        <v>638</v>
      </c>
      <c r="C328" s="104" t="s">
        <v>639</v>
      </c>
      <c r="D328" s="163">
        <v>0</v>
      </c>
    </row>
    <row r="329" spans="1:4" x14ac:dyDescent="0.25">
      <c r="A329" s="100"/>
      <c r="B329" s="113" t="s">
        <v>640</v>
      </c>
      <c r="C329" s="114" t="s">
        <v>641</v>
      </c>
      <c r="D329" s="155">
        <v>147509</v>
      </c>
    </row>
    <row r="330" spans="1:4" x14ac:dyDescent="0.25">
      <c r="A330" s="100"/>
      <c r="B330" s="101" t="s">
        <v>642</v>
      </c>
      <c r="C330" s="102" t="s">
        <v>643</v>
      </c>
      <c r="D330" s="154">
        <v>108049</v>
      </c>
    </row>
    <row r="331" spans="1:4" x14ac:dyDescent="0.25">
      <c r="A331" s="100"/>
      <c r="B331" s="101" t="s">
        <v>644</v>
      </c>
      <c r="C331" s="104" t="s">
        <v>645</v>
      </c>
      <c r="D331" s="155">
        <v>52388</v>
      </c>
    </row>
    <row r="332" spans="1:4" x14ac:dyDescent="0.25">
      <c r="A332" s="100"/>
      <c r="B332" s="105" t="s">
        <v>646</v>
      </c>
      <c r="C332" s="106" t="s">
        <v>647</v>
      </c>
      <c r="D332" s="157">
        <v>46649</v>
      </c>
    </row>
    <row r="333" spans="1:4" x14ac:dyDescent="0.25">
      <c r="A333" s="108"/>
      <c r="B333" s="105" t="s">
        <v>648</v>
      </c>
      <c r="C333" s="106" t="s">
        <v>649</v>
      </c>
      <c r="D333" s="156">
        <v>41715</v>
      </c>
    </row>
    <row r="334" spans="1:4" x14ac:dyDescent="0.25">
      <c r="A334" s="108"/>
      <c r="B334" s="105" t="s">
        <v>650</v>
      </c>
      <c r="C334" s="106" t="s">
        <v>651</v>
      </c>
      <c r="D334" s="156">
        <v>4934</v>
      </c>
    </row>
    <row r="335" spans="1:4" x14ac:dyDescent="0.25">
      <c r="A335" s="108"/>
      <c r="B335" s="105" t="s">
        <v>652</v>
      </c>
      <c r="C335" s="106" t="s">
        <v>653</v>
      </c>
      <c r="D335" s="156">
        <v>0</v>
      </c>
    </row>
    <row r="336" spans="1:4" x14ac:dyDescent="0.25">
      <c r="A336" s="100"/>
      <c r="B336" s="105" t="s">
        <v>654</v>
      </c>
      <c r="C336" s="106" t="s">
        <v>655</v>
      </c>
      <c r="D336" s="157">
        <v>5739</v>
      </c>
    </row>
    <row r="337" spans="1:4" x14ac:dyDescent="0.25">
      <c r="A337" s="108"/>
      <c r="B337" s="105" t="s">
        <v>656</v>
      </c>
      <c r="C337" s="106" t="s">
        <v>657</v>
      </c>
      <c r="D337" s="156">
        <v>5353</v>
      </c>
    </row>
    <row r="338" spans="1:4" x14ac:dyDescent="0.25">
      <c r="A338" s="108"/>
      <c r="B338" s="105" t="s">
        <v>658</v>
      </c>
      <c r="C338" s="106" t="s">
        <v>659</v>
      </c>
      <c r="D338" s="156">
        <v>386</v>
      </c>
    </row>
    <row r="339" spans="1:4" x14ac:dyDescent="0.25">
      <c r="A339" s="108"/>
      <c r="B339" s="105" t="s">
        <v>660</v>
      </c>
      <c r="C339" s="106" t="s">
        <v>661</v>
      </c>
      <c r="D339" s="156">
        <v>0</v>
      </c>
    </row>
    <row r="340" spans="1:4" x14ac:dyDescent="0.25">
      <c r="A340" s="100"/>
      <c r="B340" s="101" t="s">
        <v>662</v>
      </c>
      <c r="C340" s="104" t="s">
        <v>663</v>
      </c>
      <c r="D340" s="155">
        <v>55661</v>
      </c>
    </row>
    <row r="341" spans="1:4" x14ac:dyDescent="0.25">
      <c r="A341" s="108"/>
      <c r="B341" s="105" t="s">
        <v>664</v>
      </c>
      <c r="C341" s="106" t="s">
        <v>665</v>
      </c>
      <c r="D341" s="156">
        <v>53782</v>
      </c>
    </row>
    <row r="342" spans="1:4" x14ac:dyDescent="0.25">
      <c r="A342" s="108"/>
      <c r="B342" s="105" t="s">
        <v>666</v>
      </c>
      <c r="C342" s="106" t="s">
        <v>667</v>
      </c>
      <c r="D342" s="156">
        <v>1879</v>
      </c>
    </row>
    <row r="343" spans="1:4" x14ac:dyDescent="0.25">
      <c r="A343" s="108"/>
      <c r="B343" s="105" t="s">
        <v>668</v>
      </c>
      <c r="C343" s="106" t="s">
        <v>669</v>
      </c>
      <c r="D343" s="156">
        <v>0</v>
      </c>
    </row>
    <row r="344" spans="1:4" x14ac:dyDescent="0.25">
      <c r="A344" s="100"/>
      <c r="B344" s="101" t="s">
        <v>670</v>
      </c>
      <c r="C344" s="102" t="s">
        <v>671</v>
      </c>
      <c r="D344" s="154">
        <v>679</v>
      </c>
    </row>
    <row r="345" spans="1:4" x14ac:dyDescent="0.25">
      <c r="A345" s="100"/>
      <c r="B345" s="101" t="s">
        <v>672</v>
      </c>
      <c r="C345" s="104" t="s">
        <v>673</v>
      </c>
      <c r="D345" s="155">
        <v>595</v>
      </c>
    </row>
    <row r="346" spans="1:4" x14ac:dyDescent="0.25">
      <c r="A346" s="108"/>
      <c r="B346" s="105" t="s">
        <v>674</v>
      </c>
      <c r="C346" s="106" t="s">
        <v>675</v>
      </c>
      <c r="D346" s="156">
        <v>595</v>
      </c>
    </row>
    <row r="347" spans="1:4" x14ac:dyDescent="0.25">
      <c r="A347" s="108"/>
      <c r="B347" s="105" t="s">
        <v>676</v>
      </c>
      <c r="C347" s="106" t="s">
        <v>677</v>
      </c>
      <c r="D347" s="156">
        <v>0</v>
      </c>
    </row>
    <row r="348" spans="1:4" x14ac:dyDescent="0.25">
      <c r="A348" s="108"/>
      <c r="B348" s="105" t="s">
        <v>678</v>
      </c>
      <c r="C348" s="106" t="s">
        <v>679</v>
      </c>
      <c r="D348" s="156">
        <v>0</v>
      </c>
    </row>
    <row r="349" spans="1:4" x14ac:dyDescent="0.25">
      <c r="A349" s="100"/>
      <c r="B349" s="101" t="s">
        <v>680</v>
      </c>
      <c r="C349" s="104" t="s">
        <v>681</v>
      </c>
      <c r="D349" s="155">
        <v>84</v>
      </c>
    </row>
    <row r="350" spans="1:4" x14ac:dyDescent="0.25">
      <c r="A350" s="108"/>
      <c r="B350" s="105" t="s">
        <v>682</v>
      </c>
      <c r="C350" s="106" t="s">
        <v>683</v>
      </c>
      <c r="D350" s="156">
        <v>84</v>
      </c>
    </row>
    <row r="351" spans="1:4" x14ac:dyDescent="0.25">
      <c r="A351" s="108"/>
      <c r="B351" s="105" t="s">
        <v>684</v>
      </c>
      <c r="C351" s="106" t="s">
        <v>685</v>
      </c>
      <c r="D351" s="156">
        <v>0</v>
      </c>
    </row>
    <row r="352" spans="1:4" x14ac:dyDescent="0.25">
      <c r="A352" s="108"/>
      <c r="B352" s="105" t="s">
        <v>686</v>
      </c>
      <c r="C352" s="106" t="s">
        <v>687</v>
      </c>
      <c r="D352" s="156">
        <v>0</v>
      </c>
    </row>
    <row r="353" spans="1:4" x14ac:dyDescent="0.25">
      <c r="A353" s="100"/>
      <c r="B353" s="101" t="s">
        <v>688</v>
      </c>
      <c r="C353" s="102" t="s">
        <v>689</v>
      </c>
      <c r="D353" s="154">
        <v>28313</v>
      </c>
    </row>
    <row r="354" spans="1:4" x14ac:dyDescent="0.25">
      <c r="A354" s="100"/>
      <c r="B354" s="101" t="s">
        <v>690</v>
      </c>
      <c r="C354" s="104" t="s">
        <v>691</v>
      </c>
      <c r="D354" s="155">
        <v>151</v>
      </c>
    </row>
    <row r="355" spans="1:4" x14ac:dyDescent="0.25">
      <c r="A355" s="108"/>
      <c r="B355" s="105" t="s">
        <v>692</v>
      </c>
      <c r="C355" s="106" t="s">
        <v>693</v>
      </c>
      <c r="D355" s="156">
        <v>151</v>
      </c>
    </row>
    <row r="356" spans="1:4" x14ac:dyDescent="0.25">
      <c r="A356" s="108"/>
      <c r="B356" s="105" t="s">
        <v>694</v>
      </c>
      <c r="C356" s="106" t="s">
        <v>695</v>
      </c>
      <c r="D356" s="156">
        <v>0</v>
      </c>
    </row>
    <row r="357" spans="1:4" x14ac:dyDescent="0.25">
      <c r="A357" s="108"/>
      <c r="B357" s="105" t="s">
        <v>696</v>
      </c>
      <c r="C357" s="106" t="s">
        <v>697</v>
      </c>
      <c r="D357" s="156">
        <v>0</v>
      </c>
    </row>
    <row r="358" spans="1:4" x14ac:dyDescent="0.25">
      <c r="A358" s="100"/>
      <c r="B358" s="101" t="s">
        <v>698</v>
      </c>
      <c r="C358" s="104" t="s">
        <v>699</v>
      </c>
      <c r="D358" s="155">
        <v>28162</v>
      </c>
    </row>
    <row r="359" spans="1:4" x14ac:dyDescent="0.25">
      <c r="A359" s="108"/>
      <c r="B359" s="105" t="s">
        <v>700</v>
      </c>
      <c r="C359" s="106" t="s">
        <v>701</v>
      </c>
      <c r="D359" s="156">
        <v>28059</v>
      </c>
    </row>
    <row r="360" spans="1:4" x14ac:dyDescent="0.25">
      <c r="A360" s="108"/>
      <c r="B360" s="105" t="s">
        <v>702</v>
      </c>
      <c r="C360" s="106" t="s">
        <v>703</v>
      </c>
      <c r="D360" s="156">
        <v>103</v>
      </c>
    </row>
    <row r="361" spans="1:4" x14ac:dyDescent="0.25">
      <c r="A361" s="108"/>
      <c r="B361" s="105" t="s">
        <v>704</v>
      </c>
      <c r="C361" s="106" t="s">
        <v>705</v>
      </c>
      <c r="D361" s="156">
        <v>0</v>
      </c>
    </row>
    <row r="362" spans="1:4" x14ac:dyDescent="0.25">
      <c r="A362" s="100"/>
      <c r="B362" s="101" t="s">
        <v>706</v>
      </c>
      <c r="C362" s="102" t="s">
        <v>707</v>
      </c>
      <c r="D362" s="154">
        <v>10468</v>
      </c>
    </row>
    <row r="363" spans="1:4" x14ac:dyDescent="0.25">
      <c r="A363" s="100"/>
      <c r="B363" s="101" t="s">
        <v>708</v>
      </c>
      <c r="C363" s="104" t="s">
        <v>709</v>
      </c>
      <c r="D363" s="155">
        <v>594</v>
      </c>
    </row>
    <row r="364" spans="1:4" x14ac:dyDescent="0.25">
      <c r="A364" s="108"/>
      <c r="B364" s="105" t="s">
        <v>710</v>
      </c>
      <c r="C364" s="106" t="s">
        <v>711</v>
      </c>
      <c r="D364" s="156">
        <v>448</v>
      </c>
    </row>
    <row r="365" spans="1:4" x14ac:dyDescent="0.25">
      <c r="A365" s="108"/>
      <c r="B365" s="105" t="s">
        <v>712</v>
      </c>
      <c r="C365" s="106" t="s">
        <v>713</v>
      </c>
      <c r="D365" s="156">
        <v>146</v>
      </c>
    </row>
    <row r="366" spans="1:4" x14ac:dyDescent="0.25">
      <c r="A366" s="108"/>
      <c r="B366" s="105" t="s">
        <v>714</v>
      </c>
      <c r="C366" s="106" t="s">
        <v>715</v>
      </c>
      <c r="D366" s="156">
        <v>0</v>
      </c>
    </row>
    <row r="367" spans="1:4" x14ac:dyDescent="0.25">
      <c r="A367" s="100"/>
      <c r="B367" s="101" t="s">
        <v>716</v>
      </c>
      <c r="C367" s="104" t="s">
        <v>717</v>
      </c>
      <c r="D367" s="155">
        <v>9874</v>
      </c>
    </row>
    <row r="368" spans="1:4" x14ac:dyDescent="0.25">
      <c r="A368" s="108"/>
      <c r="B368" s="105" t="s">
        <v>718</v>
      </c>
      <c r="C368" s="106" t="s">
        <v>719</v>
      </c>
      <c r="D368" s="156">
        <v>9775</v>
      </c>
    </row>
    <row r="369" spans="1:4" x14ac:dyDescent="0.25">
      <c r="A369" s="108"/>
      <c r="B369" s="105" t="s">
        <v>720</v>
      </c>
      <c r="C369" s="106" t="s">
        <v>721</v>
      </c>
      <c r="D369" s="156">
        <v>99</v>
      </c>
    </row>
    <row r="370" spans="1:4" x14ac:dyDescent="0.25">
      <c r="A370" s="108"/>
      <c r="B370" s="105" t="s">
        <v>722</v>
      </c>
      <c r="C370" s="106" t="s">
        <v>723</v>
      </c>
      <c r="D370" s="156">
        <v>0</v>
      </c>
    </row>
    <row r="371" spans="1:4" x14ac:dyDescent="0.25">
      <c r="A371" s="100"/>
      <c r="B371" s="101" t="s">
        <v>724</v>
      </c>
      <c r="C371" s="102" t="s">
        <v>725</v>
      </c>
      <c r="D371" s="154">
        <v>3184</v>
      </c>
    </row>
    <row r="372" spans="1:4" x14ac:dyDescent="0.25">
      <c r="A372" s="100"/>
      <c r="B372" s="101" t="s">
        <v>726</v>
      </c>
      <c r="C372" s="104" t="s">
        <v>727</v>
      </c>
      <c r="D372" s="156">
        <v>1595</v>
      </c>
    </row>
    <row r="373" spans="1:4" x14ac:dyDescent="0.25">
      <c r="A373" s="100"/>
      <c r="B373" s="101" t="s">
        <v>728</v>
      </c>
      <c r="C373" s="104" t="s">
        <v>729</v>
      </c>
      <c r="D373" s="156">
        <v>0</v>
      </c>
    </row>
    <row r="374" spans="1:4" x14ac:dyDescent="0.25">
      <c r="A374" s="100"/>
      <c r="B374" s="101" t="s">
        <v>730</v>
      </c>
      <c r="C374" s="104" t="s">
        <v>731</v>
      </c>
      <c r="D374" s="155">
        <v>1589</v>
      </c>
    </row>
    <row r="375" spans="1:4" x14ac:dyDescent="0.25">
      <c r="A375" s="100"/>
      <c r="B375" s="105" t="s">
        <v>732</v>
      </c>
      <c r="C375" s="106" t="s">
        <v>733</v>
      </c>
      <c r="D375" s="156">
        <v>1021</v>
      </c>
    </row>
    <row r="376" spans="1:4" x14ac:dyDescent="0.25">
      <c r="A376" s="108"/>
      <c r="B376" s="105" t="s">
        <v>734</v>
      </c>
      <c r="C376" s="106" t="s">
        <v>735</v>
      </c>
      <c r="D376" s="156">
        <v>568</v>
      </c>
    </row>
    <row r="377" spans="1:4" x14ac:dyDescent="0.25">
      <c r="A377" s="100"/>
      <c r="B377" s="113" t="s">
        <v>736</v>
      </c>
      <c r="C377" s="115" t="s">
        <v>737</v>
      </c>
      <c r="D377" s="155">
        <v>22840</v>
      </c>
    </row>
    <row r="378" spans="1:4" x14ac:dyDescent="0.25">
      <c r="A378" s="100"/>
      <c r="B378" s="101" t="s">
        <v>738</v>
      </c>
      <c r="C378" s="102" t="s">
        <v>739</v>
      </c>
      <c r="D378" s="156">
        <v>213</v>
      </c>
    </row>
    <row r="379" spans="1:4" x14ac:dyDescent="0.25">
      <c r="A379" s="100"/>
      <c r="B379" s="101" t="s">
        <v>740</v>
      </c>
      <c r="C379" s="102" t="s">
        <v>741</v>
      </c>
      <c r="D379" s="155">
        <v>22627</v>
      </c>
    </row>
    <row r="380" spans="1:4" x14ac:dyDescent="0.25">
      <c r="A380" s="100"/>
      <c r="B380" s="101" t="s">
        <v>742</v>
      </c>
      <c r="C380" s="102" t="s">
        <v>743</v>
      </c>
      <c r="D380" s="154">
        <v>17524</v>
      </c>
    </row>
    <row r="381" spans="1:4" x14ac:dyDescent="0.25">
      <c r="A381" s="100"/>
      <c r="B381" s="101" t="s">
        <v>744</v>
      </c>
      <c r="C381" s="104" t="s">
        <v>745</v>
      </c>
      <c r="D381" s="156">
        <v>140</v>
      </c>
    </row>
    <row r="382" spans="1:4" x14ac:dyDescent="0.25">
      <c r="A382" s="100"/>
      <c r="B382" s="101" t="s">
        <v>746</v>
      </c>
      <c r="C382" s="104" t="s">
        <v>747</v>
      </c>
      <c r="D382" s="156">
        <v>17384</v>
      </c>
    </row>
    <row r="383" spans="1:4" x14ac:dyDescent="0.25">
      <c r="A383" s="100"/>
      <c r="B383" s="101" t="s">
        <v>748</v>
      </c>
      <c r="C383" s="102" t="s">
        <v>749</v>
      </c>
      <c r="D383" s="156">
        <v>5103</v>
      </c>
    </row>
    <row r="384" spans="1:4" x14ac:dyDescent="0.25">
      <c r="A384" s="100"/>
      <c r="B384" s="101" t="s">
        <v>750</v>
      </c>
      <c r="C384" s="102" t="s">
        <v>751</v>
      </c>
      <c r="D384" s="154">
        <v>53</v>
      </c>
    </row>
    <row r="385" spans="1:4" x14ac:dyDescent="0.25">
      <c r="A385" s="100"/>
      <c r="B385" s="101" t="s">
        <v>752</v>
      </c>
      <c r="C385" s="104" t="s">
        <v>753</v>
      </c>
      <c r="D385" s="156">
        <v>0</v>
      </c>
    </row>
    <row r="386" spans="1:4" x14ac:dyDescent="0.25">
      <c r="A386" s="100"/>
      <c r="B386" s="101" t="s">
        <v>754</v>
      </c>
      <c r="C386" s="104" t="s">
        <v>755</v>
      </c>
      <c r="D386" s="156">
        <v>53</v>
      </c>
    </row>
    <row r="387" spans="1:4" x14ac:dyDescent="0.25">
      <c r="A387" s="100"/>
      <c r="B387" s="101" t="s">
        <v>756</v>
      </c>
      <c r="C387" s="102" t="s">
        <v>757</v>
      </c>
      <c r="D387" s="154">
        <v>-152</v>
      </c>
    </row>
    <row r="388" spans="1:4" x14ac:dyDescent="0.25">
      <c r="A388" s="100"/>
      <c r="B388" s="101" t="s">
        <v>758</v>
      </c>
      <c r="C388" s="104" t="s">
        <v>759</v>
      </c>
      <c r="D388" s="156">
        <v>-186</v>
      </c>
    </row>
    <row r="389" spans="1:4" x14ac:dyDescent="0.25">
      <c r="A389" s="100"/>
      <c r="B389" s="101" t="s">
        <v>760</v>
      </c>
      <c r="C389" s="104" t="s">
        <v>761</v>
      </c>
      <c r="D389" s="156">
        <v>34</v>
      </c>
    </row>
    <row r="390" spans="1:4" x14ac:dyDescent="0.25">
      <c r="A390" s="100"/>
      <c r="B390" s="101" t="s">
        <v>762</v>
      </c>
      <c r="C390" s="102" t="s">
        <v>763</v>
      </c>
      <c r="D390" s="154">
        <v>8470</v>
      </c>
    </row>
    <row r="391" spans="1:4" x14ac:dyDescent="0.25">
      <c r="A391" s="100"/>
      <c r="B391" s="101" t="s">
        <v>764</v>
      </c>
      <c r="C391" s="104" t="s">
        <v>765</v>
      </c>
      <c r="D391" s="155">
        <v>4500</v>
      </c>
    </row>
    <row r="392" spans="1:4" x14ac:dyDescent="0.25">
      <c r="A392" s="100"/>
      <c r="B392" s="105" t="s">
        <v>766</v>
      </c>
      <c r="C392" s="106" t="s">
        <v>767</v>
      </c>
      <c r="D392" s="156">
        <v>0</v>
      </c>
    </row>
    <row r="393" spans="1:4" x14ac:dyDescent="0.25">
      <c r="A393" s="100"/>
      <c r="B393" s="105" t="s">
        <v>768</v>
      </c>
      <c r="C393" s="106" t="s">
        <v>769</v>
      </c>
      <c r="D393" s="156">
        <v>0</v>
      </c>
    </row>
    <row r="394" spans="1:4" x14ac:dyDescent="0.25">
      <c r="A394" s="100"/>
      <c r="B394" s="105" t="s">
        <v>770</v>
      </c>
      <c r="C394" s="106" t="s">
        <v>771</v>
      </c>
      <c r="D394" s="156">
        <v>0</v>
      </c>
    </row>
    <row r="395" spans="1:4" x14ac:dyDescent="0.25">
      <c r="A395" s="100"/>
      <c r="B395" s="105" t="s">
        <v>772</v>
      </c>
      <c r="C395" s="106" t="s">
        <v>773</v>
      </c>
      <c r="D395" s="156">
        <v>4500</v>
      </c>
    </row>
    <row r="396" spans="1:4" x14ac:dyDescent="0.25">
      <c r="A396" s="100"/>
      <c r="B396" s="105" t="s">
        <v>774</v>
      </c>
      <c r="C396" s="106" t="s">
        <v>775</v>
      </c>
      <c r="D396" s="156">
        <v>0</v>
      </c>
    </row>
    <row r="397" spans="1:4" x14ac:dyDescent="0.25">
      <c r="A397" s="100"/>
      <c r="B397" s="101" t="s">
        <v>776</v>
      </c>
      <c r="C397" s="104" t="s">
        <v>777</v>
      </c>
      <c r="D397" s="156">
        <v>0</v>
      </c>
    </row>
    <row r="398" spans="1:4" x14ac:dyDescent="0.25">
      <c r="A398" s="100"/>
      <c r="B398" s="101" t="s">
        <v>778</v>
      </c>
      <c r="C398" s="104" t="s">
        <v>779</v>
      </c>
      <c r="D398" s="155">
        <v>1825</v>
      </c>
    </row>
    <row r="399" spans="1:4" ht="25.5" x14ac:dyDescent="0.25">
      <c r="A399" s="100"/>
      <c r="B399" s="105" t="s">
        <v>780</v>
      </c>
      <c r="C399" s="106" t="s">
        <v>781</v>
      </c>
      <c r="D399" s="156">
        <v>0</v>
      </c>
    </row>
    <row r="400" spans="1:4" ht="25.5" x14ac:dyDescent="0.25">
      <c r="A400" s="100"/>
      <c r="B400" s="105" t="s">
        <v>782</v>
      </c>
      <c r="C400" s="106" t="s">
        <v>783</v>
      </c>
      <c r="D400" s="156">
        <v>0</v>
      </c>
    </row>
    <row r="401" spans="1:4" x14ac:dyDescent="0.25">
      <c r="A401" s="100"/>
      <c r="B401" s="105" t="s">
        <v>784</v>
      </c>
      <c r="C401" s="106" t="s">
        <v>785</v>
      </c>
      <c r="D401" s="156">
        <v>0</v>
      </c>
    </row>
    <row r="402" spans="1:4" x14ac:dyDescent="0.25">
      <c r="A402" s="100"/>
      <c r="B402" s="105" t="s">
        <v>786</v>
      </c>
      <c r="C402" s="106" t="s">
        <v>787</v>
      </c>
      <c r="D402" s="156">
        <v>1825</v>
      </c>
    </row>
    <row r="403" spans="1:4" x14ac:dyDescent="0.25">
      <c r="A403" s="100"/>
      <c r="B403" s="101" t="s">
        <v>788</v>
      </c>
      <c r="C403" s="104" t="s">
        <v>789</v>
      </c>
      <c r="D403" s="155">
        <v>2145</v>
      </c>
    </row>
    <row r="404" spans="1:4" x14ac:dyDescent="0.25">
      <c r="A404" s="100"/>
      <c r="B404" s="105" t="s">
        <v>790</v>
      </c>
      <c r="C404" s="106" t="s">
        <v>791</v>
      </c>
      <c r="D404" s="156">
        <v>0</v>
      </c>
    </row>
    <row r="405" spans="1:4" x14ac:dyDescent="0.25">
      <c r="A405" s="100"/>
      <c r="B405" s="105" t="s">
        <v>792</v>
      </c>
      <c r="C405" s="106" t="s">
        <v>793</v>
      </c>
      <c r="D405" s="156">
        <v>0</v>
      </c>
    </row>
    <row r="406" spans="1:4" x14ac:dyDescent="0.25">
      <c r="A406" s="100"/>
      <c r="B406" s="105" t="s">
        <v>794</v>
      </c>
      <c r="C406" s="106" t="s">
        <v>795</v>
      </c>
      <c r="D406" s="156">
        <v>0</v>
      </c>
    </row>
    <row r="407" spans="1:4" x14ac:dyDescent="0.25">
      <c r="A407" s="100"/>
      <c r="B407" s="105" t="s">
        <v>796</v>
      </c>
      <c r="C407" s="106" t="s">
        <v>797</v>
      </c>
      <c r="D407" s="156">
        <v>195</v>
      </c>
    </row>
    <row r="408" spans="1:4" x14ac:dyDescent="0.25">
      <c r="A408" s="100"/>
      <c r="B408" s="105" t="s">
        <v>798</v>
      </c>
      <c r="C408" s="106" t="s">
        <v>799</v>
      </c>
      <c r="D408" s="156">
        <v>30</v>
      </c>
    </row>
    <row r="409" spans="1:4" x14ac:dyDescent="0.25">
      <c r="A409" s="100"/>
      <c r="B409" s="105" t="s">
        <v>800</v>
      </c>
      <c r="C409" s="106" t="s">
        <v>801</v>
      </c>
      <c r="D409" s="156">
        <v>389</v>
      </c>
    </row>
    <row r="410" spans="1:4" x14ac:dyDescent="0.25">
      <c r="A410" s="100"/>
      <c r="B410" s="105" t="s">
        <v>802</v>
      </c>
      <c r="C410" s="106" t="s">
        <v>803</v>
      </c>
      <c r="D410" s="156">
        <v>1531</v>
      </c>
    </row>
    <row r="411" spans="1:4" x14ac:dyDescent="0.25">
      <c r="A411" s="100"/>
      <c r="B411" s="101" t="s">
        <v>804</v>
      </c>
      <c r="C411" s="102" t="s">
        <v>805</v>
      </c>
      <c r="D411" s="154">
        <v>364436</v>
      </c>
    </row>
    <row r="412" spans="1:4" x14ac:dyDescent="0.25">
      <c r="A412" s="100"/>
      <c r="B412" s="101"/>
      <c r="C412" s="102" t="s">
        <v>806</v>
      </c>
      <c r="D412" s="157"/>
    </row>
    <row r="413" spans="1:4" x14ac:dyDescent="0.25">
      <c r="A413" s="100"/>
      <c r="B413" s="101" t="s">
        <v>807</v>
      </c>
      <c r="C413" s="102" t="s">
        <v>808</v>
      </c>
      <c r="D413" s="154">
        <v>0</v>
      </c>
    </row>
    <row r="414" spans="1:4" x14ac:dyDescent="0.25">
      <c r="A414" s="100"/>
      <c r="B414" s="101" t="s">
        <v>809</v>
      </c>
      <c r="C414" s="104" t="s">
        <v>810</v>
      </c>
      <c r="D414" s="156">
        <v>0</v>
      </c>
    </row>
    <row r="415" spans="1:4" x14ac:dyDescent="0.25">
      <c r="A415" s="100"/>
      <c r="B415" s="101" t="s">
        <v>811</v>
      </c>
      <c r="C415" s="104" t="s">
        <v>812</v>
      </c>
      <c r="D415" s="156">
        <v>0</v>
      </c>
    </row>
    <row r="416" spans="1:4" x14ac:dyDescent="0.25">
      <c r="A416" s="100"/>
      <c r="B416" s="101" t="s">
        <v>813</v>
      </c>
      <c r="C416" s="104" t="s">
        <v>814</v>
      </c>
      <c r="D416" s="156">
        <v>0</v>
      </c>
    </row>
    <row r="417" spans="1:4" x14ac:dyDescent="0.25">
      <c r="A417" s="100"/>
      <c r="B417" s="101" t="s">
        <v>815</v>
      </c>
      <c r="C417" s="102" t="s">
        <v>816</v>
      </c>
      <c r="D417" s="154">
        <v>0</v>
      </c>
    </row>
    <row r="418" spans="1:4" x14ac:dyDescent="0.25">
      <c r="A418" s="100"/>
      <c r="B418" s="101" t="s">
        <v>817</v>
      </c>
      <c r="C418" s="104" t="s">
        <v>818</v>
      </c>
      <c r="D418" s="156">
        <v>0</v>
      </c>
    </row>
    <row r="419" spans="1:4" x14ac:dyDescent="0.25">
      <c r="A419" s="100"/>
      <c r="B419" s="101" t="s">
        <v>819</v>
      </c>
      <c r="C419" s="104" t="s">
        <v>820</v>
      </c>
      <c r="D419" s="156">
        <v>0</v>
      </c>
    </row>
    <row r="420" spans="1:4" x14ac:dyDescent="0.25">
      <c r="A420" s="100"/>
      <c r="B420" s="101" t="s">
        <v>821</v>
      </c>
      <c r="C420" s="104" t="s">
        <v>822</v>
      </c>
      <c r="D420" s="156">
        <v>0</v>
      </c>
    </row>
    <row r="421" spans="1:4" x14ac:dyDescent="0.25">
      <c r="A421" s="100"/>
      <c r="B421" s="101" t="s">
        <v>823</v>
      </c>
      <c r="C421" s="104" t="s">
        <v>824</v>
      </c>
      <c r="D421" s="156">
        <v>0</v>
      </c>
    </row>
    <row r="422" spans="1:4" x14ac:dyDescent="0.25">
      <c r="A422" s="100"/>
      <c r="B422" s="101" t="s">
        <v>825</v>
      </c>
      <c r="C422" s="104" t="s">
        <v>826</v>
      </c>
      <c r="D422" s="156">
        <v>0</v>
      </c>
    </row>
    <row r="423" spans="1:4" x14ac:dyDescent="0.25">
      <c r="A423" s="100"/>
      <c r="B423" s="101" t="s">
        <v>827</v>
      </c>
      <c r="C423" s="102" t="s">
        <v>828</v>
      </c>
      <c r="D423" s="154">
        <v>2541</v>
      </c>
    </row>
    <row r="424" spans="1:4" x14ac:dyDescent="0.25">
      <c r="A424" s="100"/>
      <c r="B424" s="101" t="s">
        <v>829</v>
      </c>
      <c r="C424" s="104" t="s">
        <v>830</v>
      </c>
      <c r="D424" s="156">
        <v>123</v>
      </c>
    </row>
    <row r="425" spans="1:4" x14ac:dyDescent="0.25">
      <c r="A425" s="100"/>
      <c r="B425" s="101" t="s">
        <v>831</v>
      </c>
      <c r="C425" s="104" t="s">
        <v>832</v>
      </c>
      <c r="D425" s="156">
        <v>2418</v>
      </c>
    </row>
    <row r="426" spans="1:4" x14ac:dyDescent="0.25">
      <c r="A426" s="100"/>
      <c r="B426" s="101" t="s">
        <v>833</v>
      </c>
      <c r="C426" s="104" t="s">
        <v>834</v>
      </c>
      <c r="D426" s="156">
        <v>0</v>
      </c>
    </row>
    <row r="427" spans="1:4" x14ac:dyDescent="0.25">
      <c r="A427" s="108"/>
      <c r="B427" s="101" t="s">
        <v>835</v>
      </c>
      <c r="C427" s="102" t="s">
        <v>836</v>
      </c>
      <c r="D427" s="154">
        <v>0</v>
      </c>
    </row>
    <row r="428" spans="1:4" x14ac:dyDescent="0.25">
      <c r="A428" s="108"/>
      <c r="B428" s="101" t="s">
        <v>837</v>
      </c>
      <c r="C428" s="104" t="s">
        <v>838</v>
      </c>
      <c r="D428" s="156">
        <v>0</v>
      </c>
    </row>
    <row r="429" spans="1:4" x14ac:dyDescent="0.25">
      <c r="A429" s="100"/>
      <c r="B429" s="101" t="s">
        <v>839</v>
      </c>
      <c r="C429" s="104" t="s">
        <v>840</v>
      </c>
      <c r="D429" s="156">
        <v>0</v>
      </c>
    </row>
    <row r="430" spans="1:4" x14ac:dyDescent="0.25">
      <c r="A430" s="108"/>
      <c r="B430" s="101" t="s">
        <v>841</v>
      </c>
      <c r="C430" s="102" t="s">
        <v>842</v>
      </c>
      <c r="D430" s="164">
        <v>-2541</v>
      </c>
    </row>
    <row r="431" spans="1:4" x14ac:dyDescent="0.25">
      <c r="A431" s="100"/>
      <c r="B431" s="101"/>
      <c r="C431" s="102" t="s">
        <v>843</v>
      </c>
      <c r="D431" s="157"/>
    </row>
    <row r="432" spans="1:4" x14ac:dyDescent="0.25">
      <c r="A432" s="100"/>
      <c r="B432" s="101" t="s">
        <v>844</v>
      </c>
      <c r="C432" s="102" t="s">
        <v>845</v>
      </c>
      <c r="D432" s="156">
        <v>0</v>
      </c>
    </row>
    <row r="433" spans="1:4" x14ac:dyDescent="0.25">
      <c r="A433" s="100"/>
      <c r="B433" s="101" t="s">
        <v>846</v>
      </c>
      <c r="C433" s="102" t="s">
        <v>847</v>
      </c>
      <c r="D433" s="156">
        <v>0</v>
      </c>
    </row>
    <row r="434" spans="1:4" x14ac:dyDescent="0.25">
      <c r="A434" s="100"/>
      <c r="B434" s="101" t="s">
        <v>848</v>
      </c>
      <c r="C434" s="102" t="s">
        <v>849</v>
      </c>
      <c r="D434" s="164">
        <v>0</v>
      </c>
    </row>
    <row r="435" spans="1:4" x14ac:dyDescent="0.25">
      <c r="A435" s="100"/>
      <c r="B435" s="101"/>
      <c r="C435" s="102" t="s">
        <v>850</v>
      </c>
      <c r="D435" s="157"/>
    </row>
    <row r="436" spans="1:4" x14ac:dyDescent="0.25">
      <c r="A436" s="100"/>
      <c r="B436" s="101" t="s">
        <v>851</v>
      </c>
      <c r="C436" s="102" t="s">
        <v>852</v>
      </c>
      <c r="D436" s="154">
        <v>6587</v>
      </c>
    </row>
    <row r="437" spans="1:4" x14ac:dyDescent="0.25">
      <c r="A437" s="100"/>
      <c r="B437" s="101" t="s">
        <v>853</v>
      </c>
      <c r="C437" s="104" t="s">
        <v>854</v>
      </c>
      <c r="D437" s="156">
        <v>0</v>
      </c>
    </row>
    <row r="438" spans="1:4" x14ac:dyDescent="0.25">
      <c r="A438" s="100"/>
      <c r="B438" s="101" t="s">
        <v>855</v>
      </c>
      <c r="C438" s="104" t="s">
        <v>856</v>
      </c>
      <c r="D438" s="155">
        <v>6587</v>
      </c>
    </row>
    <row r="439" spans="1:4" x14ac:dyDescent="0.25">
      <c r="A439" s="100"/>
      <c r="B439" s="105" t="s">
        <v>857</v>
      </c>
      <c r="C439" s="106" t="s">
        <v>858</v>
      </c>
      <c r="D439" s="156">
        <v>0</v>
      </c>
    </row>
    <row r="440" spans="1:4" x14ac:dyDescent="0.25">
      <c r="A440" s="100"/>
      <c r="B440" s="105" t="s">
        <v>859</v>
      </c>
      <c r="C440" s="106" t="s">
        <v>860</v>
      </c>
      <c r="D440" s="157">
        <v>801</v>
      </c>
    </row>
    <row r="441" spans="1:4" x14ac:dyDescent="0.25">
      <c r="A441" s="100" t="s">
        <v>44</v>
      </c>
      <c r="B441" s="105" t="s">
        <v>861</v>
      </c>
      <c r="C441" s="106" t="s">
        <v>862</v>
      </c>
      <c r="D441" s="156">
        <v>76</v>
      </c>
    </row>
    <row r="442" spans="1:4" x14ac:dyDescent="0.25">
      <c r="A442" s="100"/>
      <c r="B442" s="105" t="s">
        <v>863</v>
      </c>
      <c r="C442" s="106" t="s">
        <v>864</v>
      </c>
      <c r="D442" s="157">
        <v>725</v>
      </c>
    </row>
    <row r="443" spans="1:4" x14ac:dyDescent="0.25">
      <c r="A443" s="100" t="s">
        <v>113</v>
      </c>
      <c r="B443" s="105" t="s">
        <v>865</v>
      </c>
      <c r="C443" s="107" t="s">
        <v>866</v>
      </c>
      <c r="D443" s="156">
        <v>0</v>
      </c>
    </row>
    <row r="444" spans="1:4" x14ac:dyDescent="0.25">
      <c r="A444" s="100"/>
      <c r="B444" s="105" t="s">
        <v>867</v>
      </c>
      <c r="C444" s="107" t="s">
        <v>868</v>
      </c>
      <c r="D444" s="156">
        <v>0</v>
      </c>
    </row>
    <row r="445" spans="1:4" x14ac:dyDescent="0.25">
      <c r="A445" s="100"/>
      <c r="B445" s="105" t="s">
        <v>869</v>
      </c>
      <c r="C445" s="107" t="s">
        <v>870</v>
      </c>
      <c r="D445" s="156">
        <v>0</v>
      </c>
    </row>
    <row r="446" spans="1:4" x14ac:dyDescent="0.25">
      <c r="A446" s="100"/>
      <c r="B446" s="105" t="s">
        <v>871</v>
      </c>
      <c r="C446" s="107" t="s">
        <v>872</v>
      </c>
      <c r="D446" s="156">
        <v>0</v>
      </c>
    </row>
    <row r="447" spans="1:4" ht="25.5" x14ac:dyDescent="0.25">
      <c r="A447" s="100"/>
      <c r="B447" s="105" t="s">
        <v>873</v>
      </c>
      <c r="C447" s="107" t="s">
        <v>874</v>
      </c>
      <c r="D447" s="156">
        <v>0</v>
      </c>
    </row>
    <row r="448" spans="1:4" x14ac:dyDescent="0.25">
      <c r="A448" s="100"/>
      <c r="B448" s="105" t="s">
        <v>875</v>
      </c>
      <c r="C448" s="107" t="s">
        <v>876</v>
      </c>
      <c r="D448" s="156">
        <v>0</v>
      </c>
    </row>
    <row r="449" spans="1:4" x14ac:dyDescent="0.25">
      <c r="A449" s="100"/>
      <c r="B449" s="105" t="s">
        <v>877</v>
      </c>
      <c r="C449" s="107" t="s">
        <v>878</v>
      </c>
      <c r="D449" s="156">
        <v>725</v>
      </c>
    </row>
    <row r="450" spans="1:4" x14ac:dyDescent="0.25">
      <c r="A450" s="100"/>
      <c r="B450" s="105" t="s">
        <v>879</v>
      </c>
      <c r="C450" s="106" t="s">
        <v>880</v>
      </c>
      <c r="D450" s="157">
        <v>0</v>
      </c>
    </row>
    <row r="451" spans="1:4" x14ac:dyDescent="0.25">
      <c r="A451" s="100" t="s">
        <v>44</v>
      </c>
      <c r="B451" s="105" t="s">
        <v>881</v>
      </c>
      <c r="C451" s="106" t="s">
        <v>882</v>
      </c>
      <c r="D451" s="156">
        <v>0</v>
      </c>
    </row>
    <row r="452" spans="1:4" x14ac:dyDescent="0.25">
      <c r="A452" s="100"/>
      <c r="B452" s="105" t="s">
        <v>883</v>
      </c>
      <c r="C452" s="106" t="s">
        <v>884</v>
      </c>
      <c r="D452" s="157">
        <v>0</v>
      </c>
    </row>
    <row r="453" spans="1:4" x14ac:dyDescent="0.25">
      <c r="A453" s="100" t="s">
        <v>113</v>
      </c>
      <c r="B453" s="105" t="s">
        <v>885</v>
      </c>
      <c r="C453" s="107" t="s">
        <v>886</v>
      </c>
      <c r="D453" s="156">
        <v>0</v>
      </c>
    </row>
    <row r="454" spans="1:4" x14ac:dyDescent="0.25">
      <c r="A454" s="100"/>
      <c r="B454" s="105" t="s">
        <v>887</v>
      </c>
      <c r="C454" s="107" t="s">
        <v>888</v>
      </c>
      <c r="D454" s="156">
        <v>0</v>
      </c>
    </row>
    <row r="455" spans="1:4" x14ac:dyDescent="0.25">
      <c r="A455" s="100"/>
      <c r="B455" s="105" t="s">
        <v>889</v>
      </c>
      <c r="C455" s="107" t="s">
        <v>890</v>
      </c>
      <c r="D455" s="156">
        <v>0</v>
      </c>
    </row>
    <row r="456" spans="1:4" x14ac:dyDescent="0.25">
      <c r="A456" s="100"/>
      <c r="B456" s="105" t="s">
        <v>891</v>
      </c>
      <c r="C456" s="107" t="s">
        <v>892</v>
      </c>
      <c r="D456" s="156">
        <v>0</v>
      </c>
    </row>
    <row r="457" spans="1:4" ht="25.5" x14ac:dyDescent="0.25">
      <c r="A457" s="100"/>
      <c r="B457" s="105" t="s">
        <v>893</v>
      </c>
      <c r="C457" s="107" t="s">
        <v>894</v>
      </c>
      <c r="D457" s="156">
        <v>0</v>
      </c>
    </row>
    <row r="458" spans="1:4" x14ac:dyDescent="0.25">
      <c r="A458" s="100"/>
      <c r="B458" s="105" t="s">
        <v>895</v>
      </c>
      <c r="C458" s="107" t="s">
        <v>896</v>
      </c>
      <c r="D458" s="156">
        <v>0</v>
      </c>
    </row>
    <row r="459" spans="1:4" x14ac:dyDescent="0.25">
      <c r="A459" s="100"/>
      <c r="B459" s="105" t="s">
        <v>897</v>
      </c>
      <c r="C459" s="107" t="s">
        <v>898</v>
      </c>
      <c r="D459" s="156">
        <v>0</v>
      </c>
    </row>
    <row r="460" spans="1:4" x14ac:dyDescent="0.25">
      <c r="A460" s="100"/>
      <c r="B460" s="105" t="s">
        <v>899</v>
      </c>
      <c r="C460" s="106" t="s">
        <v>900</v>
      </c>
      <c r="D460" s="156">
        <v>5786</v>
      </c>
    </row>
    <row r="461" spans="1:4" x14ac:dyDescent="0.25">
      <c r="A461" s="100"/>
      <c r="B461" s="101" t="s">
        <v>901</v>
      </c>
      <c r="C461" s="102" t="s">
        <v>902</v>
      </c>
      <c r="D461" s="154">
        <v>5303</v>
      </c>
    </row>
    <row r="462" spans="1:4" x14ac:dyDescent="0.25">
      <c r="A462" s="100"/>
      <c r="B462" s="101" t="s">
        <v>903</v>
      </c>
      <c r="C462" s="104" t="s">
        <v>904</v>
      </c>
      <c r="D462" s="156">
        <v>0</v>
      </c>
    </row>
    <row r="463" spans="1:4" x14ac:dyDescent="0.25">
      <c r="A463" s="100"/>
      <c r="B463" s="101" t="s">
        <v>905</v>
      </c>
      <c r="C463" s="104" t="s">
        <v>906</v>
      </c>
      <c r="D463" s="155">
        <v>5303</v>
      </c>
    </row>
    <row r="464" spans="1:4" x14ac:dyDescent="0.25">
      <c r="A464" s="100"/>
      <c r="B464" s="105" t="s">
        <v>907</v>
      </c>
      <c r="C464" s="106" t="s">
        <v>908</v>
      </c>
      <c r="D464" s="156">
        <v>79</v>
      </c>
    </row>
    <row r="465" spans="1:4" x14ac:dyDescent="0.25">
      <c r="A465" s="100"/>
      <c r="B465" s="105" t="s">
        <v>909</v>
      </c>
      <c r="C465" s="106" t="s">
        <v>910</v>
      </c>
      <c r="D465" s="156">
        <v>78</v>
      </c>
    </row>
    <row r="466" spans="1:4" x14ac:dyDescent="0.25">
      <c r="A466" s="100"/>
      <c r="B466" s="105" t="s">
        <v>911</v>
      </c>
      <c r="C466" s="106" t="s">
        <v>912</v>
      </c>
      <c r="D466" s="157">
        <v>177</v>
      </c>
    </row>
    <row r="467" spans="1:4" x14ac:dyDescent="0.25">
      <c r="A467" s="100" t="s">
        <v>44</v>
      </c>
      <c r="B467" s="105" t="s">
        <v>913</v>
      </c>
      <c r="C467" s="106" t="s">
        <v>914</v>
      </c>
      <c r="D467" s="157">
        <v>15</v>
      </c>
    </row>
    <row r="468" spans="1:4" ht="25.5" x14ac:dyDescent="0.25">
      <c r="A468" s="100" t="s">
        <v>44</v>
      </c>
      <c r="B468" s="105" t="s">
        <v>915</v>
      </c>
      <c r="C468" s="107" t="s">
        <v>916</v>
      </c>
      <c r="D468" s="156">
        <v>0</v>
      </c>
    </row>
    <row r="469" spans="1:4" x14ac:dyDescent="0.25">
      <c r="A469" s="100" t="s">
        <v>44</v>
      </c>
      <c r="B469" s="105" t="s">
        <v>917</v>
      </c>
      <c r="C469" s="107" t="s">
        <v>918</v>
      </c>
      <c r="D469" s="156">
        <v>15</v>
      </c>
    </row>
    <row r="470" spans="1:4" x14ac:dyDescent="0.25">
      <c r="A470" s="100"/>
      <c r="B470" s="105" t="s">
        <v>919</v>
      </c>
      <c r="C470" s="106" t="s">
        <v>920</v>
      </c>
      <c r="D470" s="157">
        <v>162</v>
      </c>
    </row>
    <row r="471" spans="1:4" x14ac:dyDescent="0.25">
      <c r="A471" s="100" t="s">
        <v>113</v>
      </c>
      <c r="B471" s="105" t="s">
        <v>921</v>
      </c>
      <c r="C471" s="107" t="s">
        <v>922</v>
      </c>
      <c r="D471" s="156">
        <v>0</v>
      </c>
    </row>
    <row r="472" spans="1:4" x14ac:dyDescent="0.25">
      <c r="A472" s="100"/>
      <c r="B472" s="105" t="s">
        <v>923</v>
      </c>
      <c r="C472" s="107" t="s">
        <v>924</v>
      </c>
      <c r="D472" s="157">
        <v>0</v>
      </c>
    </row>
    <row r="473" spans="1:4" x14ac:dyDescent="0.25">
      <c r="A473" s="100"/>
      <c r="B473" s="105" t="s">
        <v>925</v>
      </c>
      <c r="C473" s="106" t="s">
        <v>926</v>
      </c>
      <c r="D473" s="156">
        <v>0</v>
      </c>
    </row>
    <row r="474" spans="1:4" x14ac:dyDescent="0.25">
      <c r="A474" s="100"/>
      <c r="B474" s="105" t="s">
        <v>927</v>
      </c>
      <c r="C474" s="106" t="s">
        <v>928</v>
      </c>
      <c r="D474" s="156">
        <v>0</v>
      </c>
    </row>
    <row r="475" spans="1:4" x14ac:dyDescent="0.25">
      <c r="A475" s="100"/>
      <c r="B475" s="105" t="s">
        <v>929</v>
      </c>
      <c r="C475" s="106" t="s">
        <v>930</v>
      </c>
      <c r="D475" s="156">
        <v>0</v>
      </c>
    </row>
    <row r="476" spans="1:4" x14ac:dyDescent="0.25">
      <c r="A476" s="100"/>
      <c r="B476" s="105" t="s">
        <v>931</v>
      </c>
      <c r="C476" s="107" t="s">
        <v>932</v>
      </c>
      <c r="D476" s="156">
        <v>0</v>
      </c>
    </row>
    <row r="477" spans="1:4" x14ac:dyDescent="0.25">
      <c r="A477" s="100"/>
      <c r="B477" s="105" t="s">
        <v>933</v>
      </c>
      <c r="C477" s="107" t="s">
        <v>934</v>
      </c>
      <c r="D477" s="156">
        <v>0</v>
      </c>
    </row>
    <row r="478" spans="1:4" ht="25.5" x14ac:dyDescent="0.25">
      <c r="A478" s="100"/>
      <c r="B478" s="105" t="s">
        <v>935</v>
      </c>
      <c r="C478" s="107" t="s">
        <v>936</v>
      </c>
      <c r="D478" s="156">
        <v>0</v>
      </c>
    </row>
    <row r="479" spans="1:4" x14ac:dyDescent="0.25">
      <c r="A479" s="100"/>
      <c r="B479" s="105" t="s">
        <v>937</v>
      </c>
      <c r="C479" s="107" t="s">
        <v>938</v>
      </c>
      <c r="D479" s="156">
        <v>0</v>
      </c>
    </row>
    <row r="480" spans="1:4" x14ac:dyDescent="0.25">
      <c r="A480" s="100"/>
      <c r="B480" s="105" t="s">
        <v>939</v>
      </c>
      <c r="C480" s="107" t="s">
        <v>940</v>
      </c>
      <c r="D480" s="156">
        <v>162</v>
      </c>
    </row>
    <row r="481" spans="1:4" x14ac:dyDescent="0.25">
      <c r="A481" s="100"/>
      <c r="B481" s="105" t="s">
        <v>941</v>
      </c>
      <c r="C481" s="106" t="s">
        <v>942</v>
      </c>
      <c r="D481" s="157">
        <v>0</v>
      </c>
    </row>
    <row r="482" spans="1:4" x14ac:dyDescent="0.25">
      <c r="A482" s="100" t="s">
        <v>44</v>
      </c>
      <c r="B482" s="105" t="s">
        <v>943</v>
      </c>
      <c r="C482" s="106" t="s">
        <v>944</v>
      </c>
      <c r="D482" s="156">
        <v>0</v>
      </c>
    </row>
    <row r="483" spans="1:4" x14ac:dyDescent="0.25">
      <c r="A483" s="100"/>
      <c r="B483" s="105" t="s">
        <v>945</v>
      </c>
      <c r="C483" s="106" t="s">
        <v>946</v>
      </c>
      <c r="D483" s="157">
        <v>0</v>
      </c>
    </row>
    <row r="484" spans="1:4" x14ac:dyDescent="0.25">
      <c r="A484" s="100" t="s">
        <v>113</v>
      </c>
      <c r="B484" s="105" t="s">
        <v>947</v>
      </c>
      <c r="C484" s="107" t="s">
        <v>948</v>
      </c>
      <c r="D484" s="156">
        <v>0</v>
      </c>
    </row>
    <row r="485" spans="1:4" x14ac:dyDescent="0.25">
      <c r="A485" s="100"/>
      <c r="B485" s="105" t="s">
        <v>949</v>
      </c>
      <c r="C485" s="107" t="s">
        <v>950</v>
      </c>
      <c r="D485" s="156">
        <v>0</v>
      </c>
    </row>
    <row r="486" spans="1:4" x14ac:dyDescent="0.25">
      <c r="A486" s="100"/>
      <c r="B486" s="105" t="s">
        <v>951</v>
      </c>
      <c r="C486" s="107" t="s">
        <v>952</v>
      </c>
      <c r="D486" s="156">
        <v>0</v>
      </c>
    </row>
    <row r="487" spans="1:4" x14ac:dyDescent="0.25">
      <c r="A487" s="100"/>
      <c r="B487" s="105" t="s">
        <v>953</v>
      </c>
      <c r="C487" s="107" t="s">
        <v>954</v>
      </c>
      <c r="D487" s="156">
        <v>0</v>
      </c>
    </row>
    <row r="488" spans="1:4" ht="25.5" x14ac:dyDescent="0.25">
      <c r="A488" s="100"/>
      <c r="B488" s="105" t="s">
        <v>955</v>
      </c>
      <c r="C488" s="107" t="s">
        <v>956</v>
      </c>
      <c r="D488" s="156">
        <v>0</v>
      </c>
    </row>
    <row r="489" spans="1:4" x14ac:dyDescent="0.25">
      <c r="A489" s="100"/>
      <c r="B489" s="105" t="s">
        <v>957</v>
      </c>
      <c r="C489" s="107" t="s">
        <v>958</v>
      </c>
      <c r="D489" s="156">
        <v>0</v>
      </c>
    </row>
    <row r="490" spans="1:4" x14ac:dyDescent="0.25">
      <c r="A490" s="100"/>
      <c r="B490" s="105" t="s">
        <v>959</v>
      </c>
      <c r="C490" s="107" t="s">
        <v>960</v>
      </c>
      <c r="D490" s="156">
        <v>0</v>
      </c>
    </row>
    <row r="491" spans="1:4" x14ac:dyDescent="0.25">
      <c r="A491" s="100"/>
      <c r="B491" s="105" t="s">
        <v>961</v>
      </c>
      <c r="C491" s="106" t="s">
        <v>962</v>
      </c>
      <c r="D491" s="156">
        <v>4969</v>
      </c>
    </row>
    <row r="492" spans="1:4" x14ac:dyDescent="0.25">
      <c r="A492" s="100"/>
      <c r="B492" s="101" t="s">
        <v>963</v>
      </c>
      <c r="C492" s="102" t="s">
        <v>964</v>
      </c>
      <c r="D492" s="164">
        <v>1284</v>
      </c>
    </row>
    <row r="493" spans="1:4" x14ac:dyDescent="0.25">
      <c r="A493" s="100"/>
      <c r="B493" s="101" t="s">
        <v>965</v>
      </c>
      <c r="C493" s="102" t="s">
        <v>966</v>
      </c>
      <c r="D493" s="164">
        <v>12419</v>
      </c>
    </row>
    <row r="494" spans="1:4" x14ac:dyDescent="0.25">
      <c r="A494" s="100"/>
      <c r="B494" s="101"/>
      <c r="C494" s="102" t="s">
        <v>967</v>
      </c>
      <c r="D494" s="157"/>
    </row>
    <row r="495" spans="1:4" x14ac:dyDescent="0.25">
      <c r="A495" s="100"/>
      <c r="B495" s="101" t="s">
        <v>968</v>
      </c>
      <c r="C495" s="102" t="s">
        <v>969</v>
      </c>
      <c r="D495" s="154">
        <v>10654</v>
      </c>
    </row>
    <row r="496" spans="1:4" x14ac:dyDescent="0.25">
      <c r="A496" s="108"/>
      <c r="B496" s="101" t="s">
        <v>970</v>
      </c>
      <c r="C496" s="104" t="s">
        <v>971</v>
      </c>
      <c r="D496" s="156">
        <v>9858</v>
      </c>
    </row>
    <row r="497" spans="1:4" x14ac:dyDescent="0.25">
      <c r="A497" s="108"/>
      <c r="B497" s="101" t="s">
        <v>972</v>
      </c>
      <c r="C497" s="104" t="s">
        <v>973</v>
      </c>
      <c r="D497" s="156">
        <v>152</v>
      </c>
    </row>
    <row r="498" spans="1:4" x14ac:dyDescent="0.25">
      <c r="A498" s="108"/>
      <c r="B498" s="101" t="s">
        <v>974</v>
      </c>
      <c r="C498" s="104" t="s">
        <v>975</v>
      </c>
      <c r="D498" s="156">
        <v>478</v>
      </c>
    </row>
    <row r="499" spans="1:4" x14ac:dyDescent="0.25">
      <c r="A499" s="108"/>
      <c r="B499" s="101" t="s">
        <v>976</v>
      </c>
      <c r="C499" s="104" t="s">
        <v>977</v>
      </c>
      <c r="D499" s="156">
        <v>166</v>
      </c>
    </row>
    <row r="500" spans="1:4" x14ac:dyDescent="0.25">
      <c r="A500" s="100"/>
      <c r="B500" s="101" t="s">
        <v>978</v>
      </c>
      <c r="C500" s="102" t="s">
        <v>979</v>
      </c>
      <c r="D500" s="154">
        <v>341</v>
      </c>
    </row>
    <row r="501" spans="1:4" x14ac:dyDescent="0.25">
      <c r="A501" s="100"/>
      <c r="B501" s="101" t="s">
        <v>980</v>
      </c>
      <c r="C501" s="104" t="s">
        <v>981</v>
      </c>
      <c r="D501" s="156">
        <v>341</v>
      </c>
    </row>
    <row r="502" spans="1:4" x14ac:dyDescent="0.25">
      <c r="A502" s="100"/>
      <c r="B502" s="101" t="s">
        <v>982</v>
      </c>
      <c r="C502" s="104" t="s">
        <v>983</v>
      </c>
      <c r="D502" s="156">
        <v>0</v>
      </c>
    </row>
    <row r="503" spans="1:4" x14ac:dyDescent="0.25">
      <c r="A503" s="100"/>
      <c r="B503" s="101" t="s">
        <v>984</v>
      </c>
      <c r="C503" s="102" t="s">
        <v>985</v>
      </c>
      <c r="D503" s="156">
        <v>0</v>
      </c>
    </row>
    <row r="504" spans="1:4" x14ac:dyDescent="0.25">
      <c r="A504" s="100"/>
      <c r="B504" s="101" t="s">
        <v>986</v>
      </c>
      <c r="C504" s="102" t="s">
        <v>987</v>
      </c>
      <c r="D504" s="154">
        <v>10995</v>
      </c>
    </row>
    <row r="505" spans="1:4" ht="15.75" thickBot="1" x14ac:dyDescent="0.3">
      <c r="A505" s="116"/>
      <c r="B505" s="117" t="s">
        <v>988</v>
      </c>
      <c r="C505" s="118" t="s">
        <v>989</v>
      </c>
      <c r="D505" s="165">
        <v>1424</v>
      </c>
    </row>
    <row r="506" spans="1:4" x14ac:dyDescent="0.25">
      <c r="A506" s="139"/>
      <c r="B506" s="139"/>
      <c r="C506" s="139"/>
      <c r="D506" s="139"/>
    </row>
    <row r="507" spans="1:4" x14ac:dyDescent="0.25">
      <c r="A507" s="140"/>
      <c r="B507" s="141"/>
      <c r="C507" s="142" t="s">
        <v>990</v>
      </c>
      <c r="D507" s="141"/>
    </row>
    <row r="508" spans="1:4" x14ac:dyDescent="0.25">
      <c r="A508" s="140"/>
      <c r="B508" s="141"/>
      <c r="C508" s="142" t="s">
        <v>991</v>
      </c>
      <c r="D508" s="150"/>
    </row>
    <row r="509" spans="1:4" x14ac:dyDescent="0.25">
      <c r="A509" s="143"/>
      <c r="B509" s="144"/>
      <c r="C509" s="119"/>
      <c r="D509" s="151"/>
    </row>
    <row r="510" spans="1:4" x14ac:dyDescent="0.25">
      <c r="A510" s="143"/>
      <c r="B510" s="144"/>
      <c r="C510" s="145"/>
      <c r="D510" s="144"/>
    </row>
    <row r="511" spans="1:4" x14ac:dyDescent="0.25">
      <c r="A511" s="143"/>
      <c r="B511" s="144"/>
      <c r="C511" s="146"/>
      <c r="D511" s="144"/>
    </row>
    <row r="512" spans="1:4" x14ac:dyDescent="0.25">
      <c r="A512" s="140"/>
      <c r="B512" s="144"/>
      <c r="C512" s="146"/>
      <c r="D512" s="144"/>
    </row>
    <row r="513" spans="1:4" x14ac:dyDescent="0.25">
      <c r="A513" s="140"/>
      <c r="B513" s="141"/>
      <c r="C513" s="145"/>
      <c r="D513" s="144"/>
    </row>
    <row r="514" spans="1:4" x14ac:dyDescent="0.25">
      <c r="A514" s="140"/>
      <c r="B514" s="144"/>
      <c r="C514" s="145"/>
      <c r="D514" s="144"/>
    </row>
    <row r="515" spans="1:4" x14ac:dyDescent="0.25">
      <c r="A515" s="140"/>
      <c r="B515" s="144"/>
      <c r="C515" s="145"/>
      <c r="D515" s="144"/>
    </row>
    <row r="516" spans="1:4" x14ac:dyDescent="0.25">
      <c r="A516" s="140"/>
      <c r="B516" s="144"/>
      <c r="C516" s="145"/>
      <c r="D516" s="144"/>
    </row>
    <row r="517" spans="1:4" x14ac:dyDescent="0.25">
      <c r="A517" s="121"/>
      <c r="B517" s="147"/>
      <c r="C517" s="145"/>
      <c r="D517" s="144"/>
    </row>
    <row r="518" spans="1:4" x14ac:dyDescent="0.25">
      <c r="A518" s="121"/>
      <c r="B518" s="144"/>
      <c r="C518" s="145"/>
      <c r="D518" s="144"/>
    </row>
    <row r="519" spans="1:4" x14ac:dyDescent="0.25">
      <c r="A519" s="121"/>
      <c r="B519" s="148"/>
      <c r="C519" s="145"/>
      <c r="D519" s="144"/>
    </row>
    <row r="520" spans="1:4" x14ac:dyDescent="0.25">
      <c r="A520" s="121"/>
      <c r="B520" s="148"/>
      <c r="C520" s="145"/>
      <c r="D520" s="152"/>
    </row>
    <row r="521" spans="1:4" x14ac:dyDescent="0.25">
      <c r="A521" s="121"/>
      <c r="B521" s="148"/>
      <c r="C521" s="145"/>
      <c r="D521" s="152"/>
    </row>
    <row r="522" spans="1:4" x14ac:dyDescent="0.25">
      <c r="A522" s="121"/>
      <c r="B522" s="148"/>
      <c r="C522" s="145"/>
      <c r="D522" s="152"/>
    </row>
    <row r="523" spans="1:4" x14ac:dyDescent="0.25">
      <c r="A523" s="121"/>
      <c r="B523" s="148"/>
      <c r="C523" s="145"/>
      <c r="D523" s="152"/>
    </row>
    <row r="524" spans="1:4" x14ac:dyDescent="0.25">
      <c r="A524" s="121"/>
      <c r="B524" s="148"/>
      <c r="C524" s="145"/>
      <c r="D524" s="152"/>
    </row>
    <row r="525" spans="1:4" x14ac:dyDescent="0.25">
      <c r="A525" s="121"/>
      <c r="B525" s="148"/>
      <c r="C525" s="145"/>
      <c r="D525" s="152"/>
    </row>
    <row r="526" spans="1:4" x14ac:dyDescent="0.25">
      <c r="A526" s="121"/>
      <c r="B526" s="148"/>
      <c r="C526" s="145"/>
      <c r="D526" s="152"/>
    </row>
    <row r="527" spans="1:4" x14ac:dyDescent="0.25">
      <c r="A527" s="121"/>
      <c r="B527" s="148"/>
      <c r="C527" s="145"/>
      <c r="D527" s="152"/>
    </row>
    <row r="528" spans="1:4" x14ac:dyDescent="0.25">
      <c r="A528" s="121"/>
      <c r="B528" s="148"/>
      <c r="C528" s="145"/>
      <c r="D528" s="152"/>
    </row>
    <row r="529" spans="1:4" x14ac:dyDescent="0.25">
      <c r="A529" s="121"/>
      <c r="B529" s="148"/>
      <c r="C529" s="145"/>
      <c r="D529" s="152"/>
    </row>
    <row r="530" spans="1:4" x14ac:dyDescent="0.25">
      <c r="A530" s="121"/>
      <c r="B530" s="148"/>
      <c r="C530" s="145"/>
      <c r="D530" s="152"/>
    </row>
    <row r="531" spans="1:4" x14ac:dyDescent="0.25">
      <c r="A531" s="121"/>
      <c r="B531" s="148"/>
      <c r="C531" s="145"/>
      <c r="D531" s="152"/>
    </row>
    <row r="532" spans="1:4" x14ac:dyDescent="0.25">
      <c r="A532" s="121"/>
      <c r="B532" s="148"/>
      <c r="C532" s="145"/>
      <c r="D532" s="152"/>
    </row>
    <row r="533" spans="1:4" x14ac:dyDescent="0.25">
      <c r="A533" s="121"/>
      <c r="B533" s="148"/>
      <c r="C533" s="145"/>
      <c r="D533" s="152"/>
    </row>
    <row r="534" spans="1:4" x14ac:dyDescent="0.25">
      <c r="A534" s="121"/>
      <c r="B534" s="148"/>
      <c r="C534" s="145"/>
      <c r="D534" s="152"/>
    </row>
    <row r="535" spans="1:4" x14ac:dyDescent="0.25">
      <c r="A535" s="121"/>
      <c r="B535" s="148"/>
      <c r="C535" s="145"/>
      <c r="D535" s="152"/>
    </row>
    <row r="536" spans="1:4" x14ac:dyDescent="0.25">
      <c r="A536" s="121"/>
      <c r="B536" s="148"/>
      <c r="C536" s="145"/>
      <c r="D536" s="152"/>
    </row>
    <row r="537" spans="1:4" x14ac:dyDescent="0.25">
      <c r="A537" s="121"/>
      <c r="B537" s="148"/>
      <c r="C537" s="145"/>
      <c r="D537" s="152"/>
    </row>
    <row r="538" spans="1:4" x14ac:dyDescent="0.25">
      <c r="A538" s="121"/>
      <c r="B538" s="148"/>
      <c r="C538" s="145"/>
      <c r="D538" s="152"/>
    </row>
    <row r="539" spans="1:4" x14ac:dyDescent="0.25">
      <c r="A539" s="121"/>
      <c r="B539" s="148"/>
      <c r="C539" s="145"/>
      <c r="D539" s="152"/>
    </row>
    <row r="540" spans="1:4" x14ac:dyDescent="0.25">
      <c r="A540" s="121"/>
      <c r="B540" s="148"/>
      <c r="C540" s="145"/>
      <c r="D540" s="152"/>
    </row>
    <row r="541" spans="1:4" x14ac:dyDescent="0.25">
      <c r="A541" s="121"/>
      <c r="B541" s="148"/>
      <c r="C541" s="145"/>
      <c r="D541" s="152"/>
    </row>
    <row r="542" spans="1:4" x14ac:dyDescent="0.25">
      <c r="A542" s="121"/>
      <c r="B542" s="148"/>
      <c r="C542" s="145"/>
      <c r="D542" s="152"/>
    </row>
    <row r="543" spans="1:4" x14ac:dyDescent="0.25">
      <c r="A543" s="121"/>
      <c r="B543" s="148"/>
      <c r="C543" s="145"/>
      <c r="D543" s="152"/>
    </row>
    <row r="544" spans="1:4" x14ac:dyDescent="0.25">
      <c r="A544" s="121"/>
      <c r="B544" s="148"/>
      <c r="C544" s="145"/>
      <c r="D544" s="152"/>
    </row>
    <row r="545" spans="1:4" x14ac:dyDescent="0.25">
      <c r="A545" s="121"/>
      <c r="B545" s="148"/>
      <c r="C545" s="145"/>
      <c r="D545" s="152"/>
    </row>
    <row r="546" spans="1:4" x14ac:dyDescent="0.25">
      <c r="A546" s="121"/>
      <c r="B546" s="148"/>
      <c r="C546" s="145"/>
      <c r="D546" s="152"/>
    </row>
    <row r="547" spans="1:4" x14ac:dyDescent="0.25">
      <c r="A547" s="121"/>
      <c r="B547" s="148"/>
      <c r="C547" s="145"/>
      <c r="D547" s="152"/>
    </row>
    <row r="548" spans="1:4" x14ac:dyDescent="0.25">
      <c r="A548" s="121"/>
      <c r="B548" s="148"/>
      <c r="C548" s="145"/>
      <c r="D548" s="152"/>
    </row>
    <row r="549" spans="1:4" x14ac:dyDescent="0.25">
      <c r="A549" s="121"/>
      <c r="B549" s="148"/>
      <c r="C549" s="145"/>
      <c r="D549" s="152"/>
    </row>
    <row r="550" spans="1:4" x14ac:dyDescent="0.25">
      <c r="A550" s="121"/>
      <c r="B550" s="148"/>
      <c r="C550" s="145"/>
      <c r="D550" s="152"/>
    </row>
    <row r="551" spans="1:4" x14ac:dyDescent="0.25">
      <c r="A551" s="121"/>
      <c r="B551" s="148"/>
      <c r="C551" s="145"/>
      <c r="D551" s="152"/>
    </row>
    <row r="552" spans="1:4" x14ac:dyDescent="0.25">
      <c r="A552" s="121"/>
      <c r="B552" s="148"/>
      <c r="C552" s="145"/>
      <c r="D552" s="152"/>
    </row>
    <row r="553" spans="1:4" x14ac:dyDescent="0.25">
      <c r="A553" s="121"/>
      <c r="B553" s="148"/>
      <c r="C553" s="145"/>
      <c r="D553" s="152"/>
    </row>
    <row r="554" spans="1:4" x14ac:dyDescent="0.25">
      <c r="A554" s="121"/>
      <c r="B554" s="148"/>
      <c r="C554" s="145"/>
      <c r="D554" s="152"/>
    </row>
    <row r="555" spans="1:4" x14ac:dyDescent="0.25">
      <c r="A555" s="121"/>
      <c r="B555" s="148"/>
      <c r="C555" s="145"/>
      <c r="D555" s="152"/>
    </row>
    <row r="556" spans="1:4" x14ac:dyDescent="0.25">
      <c r="A556" s="121"/>
      <c r="B556" s="148"/>
      <c r="C556" s="145"/>
      <c r="D556" s="152"/>
    </row>
    <row r="557" spans="1:4" x14ac:dyDescent="0.25">
      <c r="A557" s="121"/>
      <c r="B557" s="148"/>
      <c r="C557" s="145"/>
      <c r="D557" s="152"/>
    </row>
    <row r="558" spans="1:4" x14ac:dyDescent="0.25">
      <c r="A558" s="121"/>
      <c r="B558" s="148"/>
      <c r="C558" s="145"/>
      <c r="D558" s="152"/>
    </row>
    <row r="559" spans="1:4" x14ac:dyDescent="0.25">
      <c r="A559" s="121"/>
      <c r="B559" s="148"/>
      <c r="C559" s="145"/>
      <c r="D559" s="152"/>
    </row>
    <row r="560" spans="1:4" x14ac:dyDescent="0.25">
      <c r="A560" s="121"/>
      <c r="B560" s="148"/>
      <c r="C560" s="145"/>
      <c r="D560" s="152"/>
    </row>
    <row r="561" spans="1:4" x14ac:dyDescent="0.25">
      <c r="A561" s="121"/>
      <c r="B561" s="148"/>
      <c r="C561" s="145"/>
      <c r="D561" s="152"/>
    </row>
    <row r="562" spans="1:4" x14ac:dyDescent="0.25">
      <c r="A562" s="121"/>
      <c r="B562" s="148"/>
      <c r="C562" s="145"/>
      <c r="D562" s="152"/>
    </row>
    <row r="563" spans="1:4" x14ac:dyDescent="0.25">
      <c r="A563" s="121"/>
      <c r="B563" s="148"/>
      <c r="C563" s="145"/>
      <c r="D563" s="152"/>
    </row>
    <row r="564" spans="1:4" x14ac:dyDescent="0.25">
      <c r="A564" s="121"/>
      <c r="B564" s="148"/>
      <c r="C564" s="145"/>
      <c r="D564" s="152"/>
    </row>
    <row r="565" spans="1:4" x14ac:dyDescent="0.25">
      <c r="A565" s="121"/>
      <c r="B565" s="148"/>
      <c r="C565" s="145"/>
      <c r="D565" s="152"/>
    </row>
    <row r="566" spans="1:4" x14ac:dyDescent="0.25">
      <c r="A566" s="121"/>
      <c r="B566" s="148"/>
      <c r="C566" s="145"/>
      <c r="D566" s="152"/>
    </row>
    <row r="567" spans="1:4" x14ac:dyDescent="0.25">
      <c r="A567" s="121"/>
      <c r="B567" s="148"/>
      <c r="C567" s="145"/>
      <c r="D567" s="152"/>
    </row>
    <row r="568" spans="1:4" x14ac:dyDescent="0.25">
      <c r="A568" s="121"/>
      <c r="B568" s="148"/>
      <c r="C568" s="145"/>
      <c r="D568" s="152"/>
    </row>
    <row r="569" spans="1:4" x14ac:dyDescent="0.25">
      <c r="A569" s="121"/>
      <c r="B569" s="148"/>
      <c r="C569" s="145"/>
      <c r="D569" s="152"/>
    </row>
    <row r="570" spans="1:4" x14ac:dyDescent="0.25">
      <c r="A570" s="121"/>
      <c r="B570" s="148"/>
      <c r="C570" s="145"/>
      <c r="D570" s="152"/>
    </row>
    <row r="571" spans="1:4" x14ac:dyDescent="0.25">
      <c r="A571" s="121"/>
      <c r="B571" s="148"/>
      <c r="C571" s="145"/>
      <c r="D571" s="152"/>
    </row>
    <row r="572" spans="1:4" x14ac:dyDescent="0.25">
      <c r="A572" s="121"/>
      <c r="B572" s="148"/>
      <c r="C572" s="145"/>
      <c r="D572" s="152"/>
    </row>
    <row r="573" spans="1:4" x14ac:dyDescent="0.25">
      <c r="A573" s="121"/>
      <c r="B573" s="148"/>
      <c r="C573" s="145"/>
      <c r="D573" s="152"/>
    </row>
    <row r="574" spans="1:4" x14ac:dyDescent="0.25">
      <c r="A574" s="121"/>
      <c r="B574" s="148"/>
      <c r="C574" s="145"/>
      <c r="D574" s="152"/>
    </row>
    <row r="575" spans="1:4" x14ac:dyDescent="0.25">
      <c r="A575" s="121"/>
      <c r="B575" s="148"/>
      <c r="C575" s="145"/>
      <c r="D575" s="152"/>
    </row>
    <row r="576" spans="1:4" x14ac:dyDescent="0.25">
      <c r="A576" s="121"/>
      <c r="B576" s="148"/>
      <c r="C576" s="145"/>
      <c r="D576" s="152"/>
    </row>
    <row r="577" spans="1:4" x14ac:dyDescent="0.25">
      <c r="A577" s="121"/>
      <c r="B577" s="148"/>
      <c r="C577" s="145"/>
      <c r="D577" s="152"/>
    </row>
    <row r="578" spans="1:4" x14ac:dyDescent="0.25">
      <c r="A578" s="121"/>
      <c r="B578" s="148"/>
      <c r="C578" s="145"/>
      <c r="D578" s="152"/>
    </row>
    <row r="579" spans="1:4" x14ac:dyDescent="0.25">
      <c r="A579" s="121"/>
      <c r="B579" s="148"/>
      <c r="C579" s="145"/>
      <c r="D579" s="152"/>
    </row>
    <row r="580" spans="1:4" x14ac:dyDescent="0.25">
      <c r="A580" s="121"/>
      <c r="B580" s="148"/>
      <c r="C580" s="145"/>
      <c r="D580" s="152"/>
    </row>
    <row r="581" spans="1:4" x14ac:dyDescent="0.25">
      <c r="A581" s="121"/>
      <c r="B581" s="148"/>
      <c r="C581" s="145"/>
      <c r="D581" s="152"/>
    </row>
    <row r="582" spans="1:4" x14ac:dyDescent="0.25">
      <c r="A582" s="121"/>
      <c r="B582" s="148"/>
      <c r="C582" s="145"/>
      <c r="D582" s="152"/>
    </row>
    <row r="583" spans="1:4" x14ac:dyDescent="0.25">
      <c r="A583" s="121"/>
      <c r="B583" s="148"/>
      <c r="C583" s="145"/>
      <c r="D583" s="152"/>
    </row>
    <row r="584" spans="1:4" x14ac:dyDescent="0.25">
      <c r="A584" s="121"/>
      <c r="B584" s="148"/>
      <c r="C584" s="145"/>
      <c r="D584" s="152"/>
    </row>
    <row r="585" spans="1:4" x14ac:dyDescent="0.25">
      <c r="A585" s="121"/>
      <c r="B585" s="148"/>
      <c r="C585" s="145"/>
      <c r="D585" s="152"/>
    </row>
    <row r="586" spans="1:4" x14ac:dyDescent="0.25">
      <c r="A586" s="121"/>
      <c r="B586" s="148"/>
      <c r="C586" s="145"/>
      <c r="D586" s="152"/>
    </row>
    <row r="587" spans="1:4" x14ac:dyDescent="0.25">
      <c r="A587" s="121"/>
      <c r="B587" s="148"/>
      <c r="C587" s="145"/>
      <c r="D587" s="152"/>
    </row>
    <row r="588" spans="1:4" x14ac:dyDescent="0.25">
      <c r="A588" s="121"/>
      <c r="B588" s="148"/>
      <c r="C588" s="145"/>
      <c r="D588" s="152"/>
    </row>
    <row r="589" spans="1:4" x14ac:dyDescent="0.25">
      <c r="A589" s="121"/>
      <c r="B589" s="148"/>
      <c r="C589" s="145"/>
      <c r="D589" s="152"/>
    </row>
    <row r="590" spans="1:4" x14ac:dyDescent="0.25">
      <c r="A590" s="121"/>
      <c r="B590" s="148"/>
      <c r="C590" s="145"/>
      <c r="D590" s="152"/>
    </row>
    <row r="591" spans="1:4" x14ac:dyDescent="0.25">
      <c r="A591" s="121"/>
      <c r="B591" s="148"/>
      <c r="C591" s="149"/>
      <c r="D591" s="152"/>
    </row>
    <row r="592" spans="1:4" x14ac:dyDescent="0.25">
      <c r="A592" s="121"/>
      <c r="B592" s="148"/>
      <c r="C592" s="149"/>
      <c r="D592" s="152"/>
    </row>
    <row r="593" spans="1:4" x14ac:dyDescent="0.25">
      <c r="A593" s="121"/>
      <c r="B593" s="148"/>
      <c r="C593" s="149"/>
      <c r="D593" s="152"/>
    </row>
    <row r="594" spans="1:4" x14ac:dyDescent="0.25">
      <c r="A594" s="121"/>
      <c r="B594" s="148"/>
      <c r="C594" s="149"/>
      <c r="D594" s="152"/>
    </row>
    <row r="595" spans="1:4" x14ac:dyDescent="0.25">
      <c r="A595" s="121"/>
      <c r="B595" s="148"/>
      <c r="C595" s="149"/>
      <c r="D595" s="152"/>
    </row>
    <row r="596" spans="1:4" x14ac:dyDescent="0.25">
      <c r="A596" s="121"/>
      <c r="B596" s="148"/>
      <c r="C596" s="149"/>
      <c r="D596" s="152"/>
    </row>
    <row r="597" spans="1:4" x14ac:dyDescent="0.25">
      <c r="A597" s="121"/>
      <c r="B597" s="148"/>
      <c r="C597" s="149"/>
      <c r="D597" s="152"/>
    </row>
    <row r="598" spans="1:4" x14ac:dyDescent="0.25">
      <c r="A598" s="121"/>
      <c r="B598" s="148"/>
      <c r="C598" s="149"/>
      <c r="D598" s="152"/>
    </row>
    <row r="599" spans="1:4" x14ac:dyDescent="0.25">
      <c r="A599" s="121"/>
      <c r="B599" s="148"/>
      <c r="C599" s="149"/>
      <c r="D599" s="152"/>
    </row>
    <row r="600" spans="1:4" x14ac:dyDescent="0.25">
      <c r="A600" s="121"/>
      <c r="B600" s="148"/>
      <c r="C600" s="149"/>
      <c r="D600" s="152"/>
    </row>
    <row r="601" spans="1:4" x14ac:dyDescent="0.25">
      <c r="A601" s="121"/>
      <c r="B601" s="148"/>
      <c r="C601" s="149"/>
      <c r="D601" s="152"/>
    </row>
    <row r="602" spans="1:4" x14ac:dyDescent="0.25">
      <c r="A602" s="121"/>
      <c r="B602" s="148"/>
      <c r="C602" s="149"/>
      <c r="D602" s="152"/>
    </row>
    <row r="603" spans="1:4" x14ac:dyDescent="0.25">
      <c r="A603" s="121"/>
      <c r="B603" s="148"/>
      <c r="C603" s="149"/>
      <c r="D603" s="152"/>
    </row>
    <row r="604" spans="1:4" x14ac:dyDescent="0.25">
      <c r="A604" s="121"/>
      <c r="B604" s="148"/>
      <c r="C604" s="149"/>
      <c r="D604" s="152"/>
    </row>
    <row r="605" spans="1:4" x14ac:dyDescent="0.25">
      <c r="A605" s="121"/>
      <c r="B605" s="148"/>
      <c r="C605" s="149"/>
      <c r="D605" s="152"/>
    </row>
    <row r="606" spans="1:4" x14ac:dyDescent="0.25">
      <c r="A606" s="121"/>
      <c r="B606" s="148"/>
      <c r="C606" s="149"/>
      <c r="D606" s="152"/>
    </row>
    <row r="607" spans="1:4" x14ac:dyDescent="0.25">
      <c r="A607" s="121"/>
      <c r="B607" s="148"/>
      <c r="C607" s="149"/>
      <c r="D607" s="152"/>
    </row>
    <row r="608" spans="1:4" x14ac:dyDescent="0.25">
      <c r="A608" s="121"/>
      <c r="B608" s="148"/>
      <c r="C608" s="149"/>
      <c r="D608" s="152"/>
    </row>
    <row r="609" spans="1:4" x14ac:dyDescent="0.25">
      <c r="A609" s="121"/>
      <c r="B609" s="148"/>
      <c r="C609" s="149"/>
      <c r="D609" s="152"/>
    </row>
    <row r="610" spans="1:4" x14ac:dyDescent="0.25">
      <c r="A610" s="121"/>
      <c r="B610" s="148"/>
      <c r="C610" s="149"/>
      <c r="D610" s="152"/>
    </row>
    <row r="611" spans="1:4" x14ac:dyDescent="0.25">
      <c r="A611" s="121"/>
      <c r="B611" s="148"/>
      <c r="C611" s="149"/>
      <c r="D611" s="152"/>
    </row>
    <row r="612" spans="1:4" x14ac:dyDescent="0.25">
      <c r="A612" s="121"/>
      <c r="B612" s="148"/>
      <c r="C612" s="149"/>
      <c r="D612" s="152"/>
    </row>
    <row r="613" spans="1:4" x14ac:dyDescent="0.25">
      <c r="A613" s="121"/>
      <c r="B613" s="148"/>
      <c r="C613" s="149"/>
      <c r="D613" s="152"/>
    </row>
    <row r="614" spans="1:4" x14ac:dyDescent="0.25">
      <c r="A614" s="121"/>
      <c r="B614" s="148"/>
      <c r="C614" s="149"/>
      <c r="D614" s="152"/>
    </row>
    <row r="615" spans="1:4" x14ac:dyDescent="0.25">
      <c r="A615" s="121"/>
      <c r="B615" s="148"/>
      <c r="C615" s="149"/>
      <c r="D615" s="152"/>
    </row>
    <row r="616" spans="1:4" x14ac:dyDescent="0.25">
      <c r="A616" s="121"/>
      <c r="B616" s="148"/>
      <c r="C616" s="149"/>
      <c r="D616" s="152"/>
    </row>
    <row r="617" spans="1:4" x14ac:dyDescent="0.25">
      <c r="A617" s="121"/>
      <c r="B617" s="148"/>
      <c r="C617" s="149"/>
      <c r="D617" s="152"/>
    </row>
    <row r="618" spans="1:4" x14ac:dyDescent="0.25">
      <c r="A618" s="121"/>
      <c r="B618" s="148"/>
      <c r="C618" s="149"/>
      <c r="D618" s="152"/>
    </row>
    <row r="619" spans="1:4" x14ac:dyDescent="0.25">
      <c r="A619" s="121"/>
      <c r="B619" s="148"/>
      <c r="C619" s="149"/>
      <c r="D619" s="152"/>
    </row>
    <row r="620" spans="1:4" x14ac:dyDescent="0.25">
      <c r="A620" s="121"/>
      <c r="B620" s="148"/>
      <c r="C620" s="149"/>
      <c r="D620" s="152"/>
    </row>
    <row r="621" spans="1:4" x14ac:dyDescent="0.25">
      <c r="A621" s="121"/>
      <c r="B621" s="148"/>
      <c r="C621" s="149"/>
      <c r="D621" s="152"/>
    </row>
    <row r="622" spans="1:4" x14ac:dyDescent="0.25">
      <c r="A622" s="121"/>
      <c r="B622" s="148"/>
      <c r="C622" s="149"/>
      <c r="D622" s="152"/>
    </row>
    <row r="623" spans="1:4" x14ac:dyDescent="0.25">
      <c r="A623" s="121"/>
      <c r="B623" s="148"/>
      <c r="C623" s="149"/>
      <c r="D623" s="152"/>
    </row>
    <row r="624" spans="1:4" x14ac:dyDescent="0.25">
      <c r="A624" s="121"/>
      <c r="B624" s="148"/>
      <c r="C624" s="149"/>
      <c r="D624" s="152"/>
    </row>
    <row r="625" spans="1:4" x14ac:dyDescent="0.25">
      <c r="A625" s="121"/>
      <c r="B625" s="148"/>
      <c r="C625" s="149"/>
      <c r="D625" s="152"/>
    </row>
    <row r="626" spans="1:4" x14ac:dyDescent="0.25">
      <c r="A626" s="121"/>
      <c r="B626" s="148"/>
      <c r="C626" s="149"/>
      <c r="D626" s="152"/>
    </row>
    <row r="627" spans="1:4" x14ac:dyDescent="0.25">
      <c r="A627" s="121"/>
      <c r="B627" s="148"/>
      <c r="C627" s="149"/>
      <c r="D627" s="152"/>
    </row>
    <row r="628" spans="1:4" x14ac:dyDescent="0.25">
      <c r="A628" s="121"/>
      <c r="B628" s="148"/>
      <c r="C628" s="149"/>
      <c r="D628" s="152"/>
    </row>
    <row r="629" spans="1:4" x14ac:dyDescent="0.25">
      <c r="A629" s="121"/>
      <c r="B629" s="148"/>
      <c r="C629" s="149"/>
      <c r="D629" s="152"/>
    </row>
    <row r="630" spans="1:4" x14ac:dyDescent="0.25">
      <c r="A630" s="121"/>
      <c r="B630" s="148"/>
      <c r="C630" s="149"/>
      <c r="D630" s="152"/>
    </row>
    <row r="631" spans="1:4" x14ac:dyDescent="0.25">
      <c r="A631" s="121"/>
      <c r="B631" s="148"/>
      <c r="C631" s="149"/>
      <c r="D631" s="152"/>
    </row>
    <row r="632" spans="1:4" x14ac:dyDescent="0.25">
      <c r="A632" s="121"/>
      <c r="B632" s="148"/>
      <c r="C632" s="149"/>
      <c r="D632" s="152"/>
    </row>
    <row r="633" spans="1:4" x14ac:dyDescent="0.25">
      <c r="A633" s="121"/>
      <c r="B633" s="148"/>
      <c r="C633" s="149"/>
      <c r="D633" s="152"/>
    </row>
    <row r="634" spans="1:4" x14ac:dyDescent="0.25">
      <c r="A634" s="121"/>
      <c r="B634" s="148"/>
      <c r="C634" s="149"/>
      <c r="D634" s="152"/>
    </row>
    <row r="635" spans="1:4" x14ac:dyDescent="0.25">
      <c r="A635" s="121"/>
      <c r="B635" s="148"/>
      <c r="C635" s="149"/>
      <c r="D635" s="152"/>
    </row>
    <row r="636" spans="1:4" x14ac:dyDescent="0.25">
      <c r="A636" s="121"/>
      <c r="B636" s="148"/>
      <c r="C636" s="149"/>
      <c r="D636" s="152"/>
    </row>
    <row r="637" spans="1:4" x14ac:dyDescent="0.25">
      <c r="A637" s="121"/>
      <c r="B637" s="148"/>
      <c r="C637" s="149"/>
      <c r="D637" s="152"/>
    </row>
    <row r="638" spans="1:4" x14ac:dyDescent="0.25">
      <c r="A638" s="121"/>
      <c r="B638" s="121"/>
      <c r="C638" s="149"/>
      <c r="D638" s="152"/>
    </row>
    <row r="639" spans="1:4" x14ac:dyDescent="0.25">
      <c r="A639" s="121"/>
      <c r="B639" s="121"/>
      <c r="C639" s="149"/>
      <c r="D639" s="152"/>
    </row>
    <row r="640" spans="1:4" x14ac:dyDescent="0.25">
      <c r="A640" s="121"/>
      <c r="B640" s="121"/>
      <c r="C640" s="149"/>
      <c r="D640" s="152"/>
    </row>
    <row r="641" spans="1:4" x14ac:dyDescent="0.25">
      <c r="A641" s="121"/>
      <c r="B641" s="121"/>
      <c r="C641" s="149"/>
      <c r="D641" s="152"/>
    </row>
    <row r="642" spans="1:4" x14ac:dyDescent="0.25">
      <c r="A642" s="121"/>
      <c r="B642" s="121"/>
      <c r="C642" s="149"/>
      <c r="D642" s="152"/>
    </row>
  </sheetData>
  <mergeCells count="5">
    <mergeCell ref="C12:D12"/>
    <mergeCell ref="B4:D4"/>
    <mergeCell ref="B5:D5"/>
    <mergeCell ref="B6:D6"/>
    <mergeCell ref="C9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1"/>
  <sheetViews>
    <sheetView showGridLines="0" topLeftCell="A501" workbookViewId="0">
      <selection activeCell="C501" sqref="C501"/>
    </sheetView>
  </sheetViews>
  <sheetFormatPr defaultRowHeight="15" x14ac:dyDescent="0.25"/>
  <cols>
    <col min="3" max="3" width="92.5703125" customWidth="1"/>
    <col min="4" max="4" width="17" customWidth="1"/>
  </cols>
  <sheetData>
    <row r="1" spans="1:4" ht="18" x14ac:dyDescent="0.25">
      <c r="A1" s="198"/>
      <c r="B1" s="201" t="s">
        <v>0</v>
      </c>
      <c r="C1" s="202"/>
      <c r="D1" s="203"/>
    </row>
    <row r="2" spans="1:4" ht="18.75" thickBot="1" x14ac:dyDescent="0.3">
      <c r="A2" s="198"/>
      <c r="B2" s="204" t="s">
        <v>1</v>
      </c>
      <c r="C2" s="202"/>
      <c r="D2" s="205" t="s">
        <v>2</v>
      </c>
    </row>
    <row r="3" spans="1:4" ht="20.25" thickBot="1" x14ac:dyDescent="0.35">
      <c r="A3" s="198"/>
      <c r="B3" s="204" t="s">
        <v>3</v>
      </c>
      <c r="C3" s="202"/>
      <c r="D3" s="249">
        <v>118</v>
      </c>
    </row>
    <row r="4" spans="1:4" ht="18.75" x14ac:dyDescent="0.3">
      <c r="A4" s="198"/>
      <c r="B4" s="327" t="s">
        <v>4</v>
      </c>
      <c r="C4" s="327"/>
      <c r="D4" s="327"/>
    </row>
    <row r="5" spans="1:4" ht="18.75" x14ac:dyDescent="0.3">
      <c r="A5" s="198"/>
      <c r="B5" s="327" t="s">
        <v>5</v>
      </c>
      <c r="C5" s="327"/>
      <c r="D5" s="327"/>
    </row>
    <row r="6" spans="1:4" ht="18.75" x14ac:dyDescent="0.3">
      <c r="A6" s="198"/>
      <c r="B6" s="327" t="s">
        <v>6</v>
      </c>
      <c r="C6" s="327"/>
      <c r="D6" s="327"/>
    </row>
    <row r="7" spans="1:4" x14ac:dyDescent="0.25">
      <c r="A7" s="198"/>
      <c r="B7" s="206"/>
      <c r="C7" s="202"/>
      <c r="D7" s="203"/>
    </row>
    <row r="8" spans="1:4" x14ac:dyDescent="0.25">
      <c r="A8" s="198"/>
      <c r="B8" s="206"/>
      <c r="C8" s="202"/>
      <c r="D8" s="203"/>
    </row>
    <row r="9" spans="1:4" x14ac:dyDescent="0.25">
      <c r="A9" s="198"/>
      <c r="B9" s="206"/>
      <c r="C9" s="325" t="s">
        <v>7</v>
      </c>
      <c r="D9" s="326"/>
    </row>
    <row r="10" spans="1:4" x14ac:dyDescent="0.25">
      <c r="A10" s="198"/>
      <c r="B10" s="206"/>
      <c r="C10" s="207" t="s">
        <v>8</v>
      </c>
      <c r="D10" s="247" t="s">
        <v>992</v>
      </c>
    </row>
    <row r="11" spans="1:4" x14ac:dyDescent="0.25">
      <c r="A11" s="199"/>
      <c r="B11" s="206"/>
      <c r="C11" s="208" t="s">
        <v>9</v>
      </c>
      <c r="D11" s="248" t="s">
        <v>993</v>
      </c>
    </row>
    <row r="12" spans="1:4" x14ac:dyDescent="0.25">
      <c r="A12" s="199"/>
      <c r="B12" s="206"/>
      <c r="C12" s="325" t="s">
        <v>10</v>
      </c>
      <c r="D12" s="326"/>
    </row>
    <row r="13" spans="1:4" x14ac:dyDescent="0.25">
      <c r="A13" s="199"/>
      <c r="B13" s="206"/>
      <c r="C13" s="207" t="s">
        <v>11</v>
      </c>
      <c r="D13" s="210">
        <v>0</v>
      </c>
    </row>
    <row r="14" spans="1:4" x14ac:dyDescent="0.25">
      <c r="A14" s="199"/>
      <c r="B14" s="206"/>
      <c r="C14" s="208" t="s">
        <v>12</v>
      </c>
      <c r="D14" s="209" t="s">
        <v>994</v>
      </c>
    </row>
    <row r="15" spans="1:4" x14ac:dyDescent="0.25">
      <c r="A15" s="199"/>
      <c r="B15" s="199"/>
      <c r="C15" s="199"/>
      <c r="D15" s="199"/>
    </row>
    <row r="16" spans="1:4" ht="19.5" x14ac:dyDescent="0.3">
      <c r="A16" s="199"/>
      <c r="B16" s="199"/>
      <c r="C16" s="211" t="s">
        <v>13</v>
      </c>
      <c r="D16" s="212"/>
    </row>
    <row r="17" spans="1:4" ht="15.75" thickBot="1" x14ac:dyDescent="0.3">
      <c r="A17" s="172"/>
      <c r="B17" s="172"/>
      <c r="C17" s="172"/>
      <c r="D17" s="200" t="s">
        <v>14</v>
      </c>
    </row>
    <row r="18" spans="1:4" x14ac:dyDescent="0.25">
      <c r="A18" s="173" t="s">
        <v>15</v>
      </c>
      <c r="B18" s="213" t="s">
        <v>16</v>
      </c>
      <c r="C18" s="214" t="s">
        <v>17</v>
      </c>
      <c r="D18" s="232" t="s">
        <v>18</v>
      </c>
    </row>
    <row r="19" spans="1:4" ht="15.75" thickBot="1" x14ac:dyDescent="0.3">
      <c r="A19" s="174"/>
      <c r="B19" s="215"/>
      <c r="C19" s="216"/>
      <c r="D19" s="246"/>
    </row>
    <row r="20" spans="1:4" x14ac:dyDescent="0.25">
      <c r="A20" s="175"/>
      <c r="B20" s="176"/>
      <c r="C20" s="177" t="s">
        <v>21</v>
      </c>
      <c r="D20" s="245"/>
    </row>
    <row r="21" spans="1:4" x14ac:dyDescent="0.25">
      <c r="A21" s="178"/>
      <c r="B21" s="179" t="s">
        <v>22</v>
      </c>
      <c r="C21" s="180" t="s">
        <v>23</v>
      </c>
      <c r="D21" s="233">
        <v>9977</v>
      </c>
    </row>
    <row r="22" spans="1:4" x14ac:dyDescent="0.25">
      <c r="A22" s="181"/>
      <c r="B22" s="179" t="s">
        <v>24</v>
      </c>
      <c r="C22" s="182" t="s">
        <v>25</v>
      </c>
      <c r="D22" s="234">
        <v>0</v>
      </c>
    </row>
    <row r="23" spans="1:4" x14ac:dyDescent="0.25">
      <c r="A23" s="178"/>
      <c r="B23" s="183" t="s">
        <v>26</v>
      </c>
      <c r="C23" s="184" t="s">
        <v>27</v>
      </c>
      <c r="D23" s="235">
        <v>0</v>
      </c>
    </row>
    <row r="24" spans="1:4" x14ac:dyDescent="0.25">
      <c r="A24" s="178"/>
      <c r="B24" s="183" t="s">
        <v>28</v>
      </c>
      <c r="C24" s="184" t="s">
        <v>29</v>
      </c>
      <c r="D24" s="235">
        <v>0</v>
      </c>
    </row>
    <row r="25" spans="1:4" x14ac:dyDescent="0.25">
      <c r="A25" s="178"/>
      <c r="B25" s="179" t="s">
        <v>30</v>
      </c>
      <c r="C25" s="182" t="s">
        <v>31</v>
      </c>
      <c r="D25" s="234">
        <v>9977</v>
      </c>
    </row>
    <row r="26" spans="1:4" x14ac:dyDescent="0.25">
      <c r="A26" s="178"/>
      <c r="B26" s="183" t="s">
        <v>32</v>
      </c>
      <c r="C26" s="184" t="s">
        <v>33</v>
      </c>
      <c r="D26" s="236">
        <v>0</v>
      </c>
    </row>
    <row r="27" spans="1:4" x14ac:dyDescent="0.25">
      <c r="A27" s="178"/>
      <c r="B27" s="183" t="s">
        <v>34</v>
      </c>
      <c r="C27" s="185" t="s">
        <v>35</v>
      </c>
      <c r="D27" s="235">
        <v>0</v>
      </c>
    </row>
    <row r="28" spans="1:4" ht="25.5" x14ac:dyDescent="0.25">
      <c r="A28" s="178"/>
      <c r="B28" s="183" t="s">
        <v>36</v>
      </c>
      <c r="C28" s="185" t="s">
        <v>37</v>
      </c>
      <c r="D28" s="235">
        <v>0</v>
      </c>
    </row>
    <row r="29" spans="1:4" ht="25.5" x14ac:dyDescent="0.25">
      <c r="A29" s="178"/>
      <c r="B29" s="183" t="s">
        <v>38</v>
      </c>
      <c r="C29" s="185" t="s">
        <v>39</v>
      </c>
      <c r="D29" s="235">
        <v>0</v>
      </c>
    </row>
    <row r="30" spans="1:4" x14ac:dyDescent="0.25">
      <c r="A30" s="178"/>
      <c r="B30" s="183" t="s">
        <v>40</v>
      </c>
      <c r="C30" s="185" t="s">
        <v>41</v>
      </c>
      <c r="D30" s="235">
        <v>0</v>
      </c>
    </row>
    <row r="31" spans="1:4" x14ac:dyDescent="0.25">
      <c r="A31" s="178"/>
      <c r="B31" s="183" t="s">
        <v>42</v>
      </c>
      <c r="C31" s="184" t="s">
        <v>43</v>
      </c>
      <c r="D31" s="236">
        <v>9977</v>
      </c>
    </row>
    <row r="32" spans="1:4" x14ac:dyDescent="0.25">
      <c r="A32" s="178" t="s">
        <v>44</v>
      </c>
      <c r="B32" s="183" t="s">
        <v>45</v>
      </c>
      <c r="C32" s="185" t="s">
        <v>46</v>
      </c>
      <c r="D32" s="235">
        <v>9977</v>
      </c>
    </row>
    <row r="33" spans="1:4" x14ac:dyDescent="0.25">
      <c r="A33" s="178" t="s">
        <v>44</v>
      </c>
      <c r="B33" s="183" t="s">
        <v>47</v>
      </c>
      <c r="C33" s="185" t="s">
        <v>48</v>
      </c>
      <c r="D33" s="235">
        <v>0</v>
      </c>
    </row>
    <row r="34" spans="1:4" x14ac:dyDescent="0.25">
      <c r="A34" s="178"/>
      <c r="B34" s="183" t="s">
        <v>49</v>
      </c>
      <c r="C34" s="184" t="s">
        <v>50</v>
      </c>
      <c r="D34" s="236">
        <v>0</v>
      </c>
    </row>
    <row r="35" spans="1:4" x14ac:dyDescent="0.25">
      <c r="A35" s="178"/>
      <c r="B35" s="183" t="s">
        <v>51</v>
      </c>
      <c r="C35" s="185" t="s">
        <v>52</v>
      </c>
      <c r="D35" s="235">
        <v>0</v>
      </c>
    </row>
    <row r="36" spans="1:4" x14ac:dyDescent="0.25">
      <c r="A36" s="178"/>
      <c r="B36" s="183" t="s">
        <v>53</v>
      </c>
      <c r="C36" s="185" t="s">
        <v>54</v>
      </c>
      <c r="D36" s="235">
        <v>0</v>
      </c>
    </row>
    <row r="37" spans="1:4" x14ac:dyDescent="0.25">
      <c r="A37" s="178"/>
      <c r="B37" s="183" t="s">
        <v>55</v>
      </c>
      <c r="C37" s="185" t="s">
        <v>56</v>
      </c>
      <c r="D37" s="235">
        <v>0</v>
      </c>
    </row>
    <row r="38" spans="1:4" x14ac:dyDescent="0.25">
      <c r="A38" s="178"/>
      <c r="B38" s="179" t="s">
        <v>57</v>
      </c>
      <c r="C38" s="182" t="s">
        <v>58</v>
      </c>
      <c r="D38" s="237">
        <v>0</v>
      </c>
    </row>
    <row r="39" spans="1:4" x14ac:dyDescent="0.25">
      <c r="A39" s="178"/>
      <c r="B39" s="183" t="s">
        <v>59</v>
      </c>
      <c r="C39" s="184" t="s">
        <v>60</v>
      </c>
      <c r="D39" s="235">
        <v>0</v>
      </c>
    </row>
    <row r="40" spans="1:4" x14ac:dyDescent="0.25">
      <c r="A40" s="178"/>
      <c r="B40" s="183" t="s">
        <v>61</v>
      </c>
      <c r="C40" s="184" t="s">
        <v>62</v>
      </c>
      <c r="D40" s="235">
        <v>0</v>
      </c>
    </row>
    <row r="41" spans="1:4" x14ac:dyDescent="0.25">
      <c r="A41" s="178"/>
      <c r="B41" s="183" t="s">
        <v>63</v>
      </c>
      <c r="C41" s="184" t="s">
        <v>64</v>
      </c>
      <c r="D41" s="235">
        <v>0</v>
      </c>
    </row>
    <row r="42" spans="1:4" x14ac:dyDescent="0.25">
      <c r="A42" s="178"/>
      <c r="B42" s="183" t="s">
        <v>65</v>
      </c>
      <c r="C42" s="184" t="s">
        <v>66</v>
      </c>
      <c r="D42" s="235">
        <v>0</v>
      </c>
    </row>
    <row r="43" spans="1:4" x14ac:dyDescent="0.25">
      <c r="A43" s="178"/>
      <c r="B43" s="179" t="s">
        <v>67</v>
      </c>
      <c r="C43" s="182" t="s">
        <v>68</v>
      </c>
      <c r="D43" s="238">
        <v>0</v>
      </c>
    </row>
    <row r="44" spans="1:4" x14ac:dyDescent="0.25">
      <c r="A44" s="178"/>
      <c r="B44" s="179" t="s">
        <v>69</v>
      </c>
      <c r="C44" s="180" t="s">
        <v>70</v>
      </c>
      <c r="D44" s="239">
        <v>0</v>
      </c>
    </row>
    <row r="45" spans="1:4" ht="25.5" x14ac:dyDescent="0.25">
      <c r="A45" s="178"/>
      <c r="B45" s="179" t="s">
        <v>71</v>
      </c>
      <c r="C45" s="182" t="s">
        <v>72</v>
      </c>
      <c r="D45" s="235">
        <v>0</v>
      </c>
    </row>
    <row r="46" spans="1:4" x14ac:dyDescent="0.25">
      <c r="A46" s="178"/>
      <c r="B46" s="179" t="s">
        <v>73</v>
      </c>
      <c r="C46" s="182" t="s">
        <v>74</v>
      </c>
      <c r="D46" s="235">
        <v>0</v>
      </c>
    </row>
    <row r="47" spans="1:4" x14ac:dyDescent="0.25">
      <c r="A47" s="178"/>
      <c r="B47" s="179" t="s">
        <v>75</v>
      </c>
      <c r="C47" s="180" t="s">
        <v>76</v>
      </c>
      <c r="D47" s="239">
        <v>0</v>
      </c>
    </row>
    <row r="48" spans="1:4" ht="25.5" x14ac:dyDescent="0.25">
      <c r="A48" s="178"/>
      <c r="B48" s="179" t="s">
        <v>77</v>
      </c>
      <c r="C48" s="182" t="s">
        <v>78</v>
      </c>
      <c r="D48" s="235">
        <v>0</v>
      </c>
    </row>
    <row r="49" spans="1:4" ht="25.5" x14ac:dyDescent="0.25">
      <c r="A49" s="178"/>
      <c r="B49" s="179" t="s">
        <v>79</v>
      </c>
      <c r="C49" s="182" t="s">
        <v>80</v>
      </c>
      <c r="D49" s="235">
        <v>0</v>
      </c>
    </row>
    <row r="50" spans="1:4" x14ac:dyDescent="0.25">
      <c r="A50" s="178"/>
      <c r="B50" s="179" t="s">
        <v>81</v>
      </c>
      <c r="C50" s="182" t="s">
        <v>82</v>
      </c>
      <c r="D50" s="235">
        <v>0</v>
      </c>
    </row>
    <row r="51" spans="1:4" x14ac:dyDescent="0.25">
      <c r="A51" s="178"/>
      <c r="B51" s="179" t="s">
        <v>83</v>
      </c>
      <c r="C51" s="182" t="s">
        <v>84</v>
      </c>
      <c r="D51" s="235">
        <v>0</v>
      </c>
    </row>
    <row r="52" spans="1:4" x14ac:dyDescent="0.25">
      <c r="A52" s="178"/>
      <c r="B52" s="179" t="s">
        <v>85</v>
      </c>
      <c r="C52" s="180" t="s">
        <v>86</v>
      </c>
      <c r="D52" s="239">
        <v>0</v>
      </c>
    </row>
    <row r="53" spans="1:4" ht="25.5" x14ac:dyDescent="0.25">
      <c r="A53" s="178"/>
      <c r="B53" s="179" t="s">
        <v>87</v>
      </c>
      <c r="C53" s="182" t="s">
        <v>88</v>
      </c>
      <c r="D53" s="237">
        <v>0</v>
      </c>
    </row>
    <row r="54" spans="1:4" ht="25.5" x14ac:dyDescent="0.25">
      <c r="A54" s="178" t="s">
        <v>44</v>
      </c>
      <c r="B54" s="183" t="s">
        <v>89</v>
      </c>
      <c r="C54" s="184" t="s">
        <v>90</v>
      </c>
      <c r="D54" s="237">
        <v>0</v>
      </c>
    </row>
    <row r="55" spans="1:4" x14ac:dyDescent="0.25">
      <c r="A55" s="178" t="s">
        <v>44</v>
      </c>
      <c r="B55" s="183" t="s">
        <v>91</v>
      </c>
      <c r="C55" s="185" t="s">
        <v>92</v>
      </c>
      <c r="D55" s="235">
        <v>0</v>
      </c>
    </row>
    <row r="56" spans="1:4" x14ac:dyDescent="0.25">
      <c r="A56" s="178" t="s">
        <v>44</v>
      </c>
      <c r="B56" s="183" t="s">
        <v>93</v>
      </c>
      <c r="C56" s="185" t="s">
        <v>94</v>
      </c>
      <c r="D56" s="235">
        <v>0</v>
      </c>
    </row>
    <row r="57" spans="1:4" x14ac:dyDescent="0.25">
      <c r="A57" s="178" t="s">
        <v>44</v>
      </c>
      <c r="B57" s="183" t="s">
        <v>95</v>
      </c>
      <c r="C57" s="185" t="s">
        <v>96</v>
      </c>
      <c r="D57" s="235">
        <v>0</v>
      </c>
    </row>
    <row r="58" spans="1:4" x14ac:dyDescent="0.25">
      <c r="A58" s="178" t="s">
        <v>44</v>
      </c>
      <c r="B58" s="183" t="s">
        <v>97</v>
      </c>
      <c r="C58" s="185" t="s">
        <v>98</v>
      </c>
      <c r="D58" s="235">
        <v>0</v>
      </c>
    </row>
    <row r="59" spans="1:4" x14ac:dyDescent="0.25">
      <c r="A59" s="178" t="s">
        <v>44</v>
      </c>
      <c r="B59" s="183" t="s">
        <v>99</v>
      </c>
      <c r="C59" s="185" t="s">
        <v>100</v>
      </c>
      <c r="D59" s="235">
        <v>0</v>
      </c>
    </row>
    <row r="60" spans="1:4" x14ac:dyDescent="0.25">
      <c r="A60" s="178" t="s">
        <v>44</v>
      </c>
      <c r="B60" s="183" t="s">
        <v>101</v>
      </c>
      <c r="C60" s="185" t="s">
        <v>102</v>
      </c>
      <c r="D60" s="235">
        <v>0</v>
      </c>
    </row>
    <row r="61" spans="1:4" x14ac:dyDescent="0.25">
      <c r="A61" s="178" t="s">
        <v>44</v>
      </c>
      <c r="B61" s="183" t="s">
        <v>103</v>
      </c>
      <c r="C61" s="185" t="s">
        <v>104</v>
      </c>
      <c r="D61" s="235">
        <v>0</v>
      </c>
    </row>
    <row r="62" spans="1:4" x14ac:dyDescent="0.25">
      <c r="A62" s="178" t="s">
        <v>44</v>
      </c>
      <c r="B62" s="183" t="s">
        <v>105</v>
      </c>
      <c r="C62" s="185" t="s">
        <v>106</v>
      </c>
      <c r="D62" s="235">
        <v>0</v>
      </c>
    </row>
    <row r="63" spans="1:4" x14ac:dyDescent="0.25">
      <c r="A63" s="178" t="s">
        <v>44</v>
      </c>
      <c r="B63" s="183" t="s">
        <v>107</v>
      </c>
      <c r="C63" s="185" t="s">
        <v>108</v>
      </c>
      <c r="D63" s="235">
        <v>0</v>
      </c>
    </row>
    <row r="64" spans="1:4" ht="25.5" x14ac:dyDescent="0.25">
      <c r="A64" s="178"/>
      <c r="B64" s="183" t="s">
        <v>109</v>
      </c>
      <c r="C64" s="184" t="s">
        <v>110</v>
      </c>
      <c r="D64" s="235">
        <v>0</v>
      </c>
    </row>
    <row r="65" spans="1:4" ht="25.5" x14ac:dyDescent="0.25">
      <c r="A65" s="178"/>
      <c r="B65" s="183" t="s">
        <v>111</v>
      </c>
      <c r="C65" s="184" t="s">
        <v>112</v>
      </c>
      <c r="D65" s="237">
        <v>0</v>
      </c>
    </row>
    <row r="66" spans="1:4" x14ac:dyDescent="0.25">
      <c r="A66" s="178" t="s">
        <v>113</v>
      </c>
      <c r="B66" s="183" t="s">
        <v>114</v>
      </c>
      <c r="C66" s="185" t="s">
        <v>115</v>
      </c>
      <c r="D66" s="235">
        <v>0</v>
      </c>
    </row>
    <row r="67" spans="1:4" x14ac:dyDescent="0.25">
      <c r="A67" s="178" t="s">
        <v>113</v>
      </c>
      <c r="B67" s="183" t="s">
        <v>116</v>
      </c>
      <c r="C67" s="185" t="s">
        <v>117</v>
      </c>
      <c r="D67" s="235">
        <v>0</v>
      </c>
    </row>
    <row r="68" spans="1:4" x14ac:dyDescent="0.25">
      <c r="A68" s="178" t="s">
        <v>118</v>
      </c>
      <c r="B68" s="183" t="s">
        <v>119</v>
      </c>
      <c r="C68" s="185" t="s">
        <v>120</v>
      </c>
      <c r="D68" s="235">
        <v>0</v>
      </c>
    </row>
    <row r="69" spans="1:4" x14ac:dyDescent="0.25">
      <c r="A69" s="178" t="s">
        <v>113</v>
      </c>
      <c r="B69" s="183" t="s">
        <v>121</v>
      </c>
      <c r="C69" s="185" t="s">
        <v>122</v>
      </c>
      <c r="D69" s="235">
        <v>0</v>
      </c>
    </row>
    <row r="70" spans="1:4" x14ac:dyDescent="0.25">
      <c r="A70" s="178" t="s">
        <v>113</v>
      </c>
      <c r="B70" s="183" t="s">
        <v>123</v>
      </c>
      <c r="C70" s="185" t="s">
        <v>124</v>
      </c>
      <c r="D70" s="235">
        <v>0</v>
      </c>
    </row>
    <row r="71" spans="1:4" x14ac:dyDescent="0.25">
      <c r="A71" s="178" t="s">
        <v>113</v>
      </c>
      <c r="B71" s="183" t="s">
        <v>125</v>
      </c>
      <c r="C71" s="185" t="s">
        <v>126</v>
      </c>
      <c r="D71" s="235">
        <v>0</v>
      </c>
    </row>
    <row r="72" spans="1:4" x14ac:dyDescent="0.25">
      <c r="A72" s="178" t="s">
        <v>113</v>
      </c>
      <c r="B72" s="183" t="s">
        <v>127</v>
      </c>
      <c r="C72" s="185" t="s">
        <v>128</v>
      </c>
      <c r="D72" s="235">
        <v>0</v>
      </c>
    </row>
    <row r="73" spans="1:4" x14ac:dyDescent="0.25">
      <c r="A73" s="178" t="s">
        <v>113</v>
      </c>
      <c r="B73" s="183" t="s">
        <v>129</v>
      </c>
      <c r="C73" s="185" t="s">
        <v>130</v>
      </c>
      <c r="D73" s="235">
        <v>0</v>
      </c>
    </row>
    <row r="74" spans="1:4" x14ac:dyDescent="0.25">
      <c r="A74" s="178" t="s">
        <v>113</v>
      </c>
      <c r="B74" s="183" t="s">
        <v>131</v>
      </c>
      <c r="C74" s="185" t="s">
        <v>132</v>
      </c>
      <c r="D74" s="235">
        <v>0</v>
      </c>
    </row>
    <row r="75" spans="1:4" x14ac:dyDescent="0.25">
      <c r="A75" s="178" t="s">
        <v>113</v>
      </c>
      <c r="B75" s="183" t="s">
        <v>133</v>
      </c>
      <c r="C75" s="185" t="s">
        <v>134</v>
      </c>
      <c r="D75" s="235">
        <v>0</v>
      </c>
    </row>
    <row r="76" spans="1:4" x14ac:dyDescent="0.25">
      <c r="A76" s="178" t="s">
        <v>113</v>
      </c>
      <c r="B76" s="183" t="s">
        <v>135</v>
      </c>
      <c r="C76" s="185" t="s">
        <v>136</v>
      </c>
      <c r="D76" s="235">
        <v>0</v>
      </c>
    </row>
    <row r="77" spans="1:4" ht="25.5" x14ac:dyDescent="0.25">
      <c r="A77" s="178" t="s">
        <v>118</v>
      </c>
      <c r="B77" s="183" t="s">
        <v>137</v>
      </c>
      <c r="C77" s="185" t="s">
        <v>138</v>
      </c>
      <c r="D77" s="240">
        <v>0</v>
      </c>
    </row>
    <row r="78" spans="1:4" x14ac:dyDescent="0.25">
      <c r="A78" s="178" t="s">
        <v>118</v>
      </c>
      <c r="B78" s="183" t="s">
        <v>139</v>
      </c>
      <c r="C78" s="184" t="s">
        <v>140</v>
      </c>
      <c r="D78" s="235">
        <v>0</v>
      </c>
    </row>
    <row r="79" spans="1:4" ht="25.5" x14ac:dyDescent="0.25">
      <c r="A79" s="178" t="s">
        <v>118</v>
      </c>
      <c r="B79" s="183" t="s">
        <v>141</v>
      </c>
      <c r="C79" s="184" t="s">
        <v>142</v>
      </c>
      <c r="D79" s="235">
        <v>0</v>
      </c>
    </row>
    <row r="80" spans="1:4" x14ac:dyDescent="0.25">
      <c r="A80" s="178"/>
      <c r="B80" s="183" t="s">
        <v>143</v>
      </c>
      <c r="C80" s="185" t="s">
        <v>144</v>
      </c>
      <c r="D80" s="235">
        <v>0</v>
      </c>
    </row>
    <row r="81" spans="1:4" ht="25.5" x14ac:dyDescent="0.25">
      <c r="A81" s="178" t="s">
        <v>113</v>
      </c>
      <c r="B81" s="179" t="s">
        <v>145</v>
      </c>
      <c r="C81" s="182" t="s">
        <v>146</v>
      </c>
      <c r="D81" s="237">
        <v>0</v>
      </c>
    </row>
    <row r="82" spans="1:4" x14ac:dyDescent="0.25">
      <c r="A82" s="178" t="s">
        <v>113</v>
      </c>
      <c r="B82" s="183" t="s">
        <v>147</v>
      </c>
      <c r="C82" s="184" t="s">
        <v>148</v>
      </c>
      <c r="D82" s="235">
        <v>0</v>
      </c>
    </row>
    <row r="83" spans="1:4" x14ac:dyDescent="0.25">
      <c r="A83" s="178" t="s">
        <v>113</v>
      </c>
      <c r="B83" s="183" t="s">
        <v>149</v>
      </c>
      <c r="C83" s="184" t="s">
        <v>150</v>
      </c>
      <c r="D83" s="235">
        <v>0</v>
      </c>
    </row>
    <row r="84" spans="1:4" x14ac:dyDescent="0.25">
      <c r="A84" s="178" t="s">
        <v>113</v>
      </c>
      <c r="B84" s="183" t="s">
        <v>151</v>
      </c>
      <c r="C84" s="184" t="s">
        <v>152</v>
      </c>
      <c r="D84" s="235">
        <v>0</v>
      </c>
    </row>
    <row r="85" spans="1:4" ht="25.5" x14ac:dyDescent="0.25">
      <c r="A85" s="178" t="s">
        <v>113</v>
      </c>
      <c r="B85" s="183" t="s">
        <v>153</v>
      </c>
      <c r="C85" s="184" t="s">
        <v>154</v>
      </c>
      <c r="D85" s="235">
        <v>0</v>
      </c>
    </row>
    <row r="86" spans="1:4" x14ac:dyDescent="0.25">
      <c r="A86" s="178"/>
      <c r="B86" s="179" t="s">
        <v>155</v>
      </c>
      <c r="C86" s="182" t="s">
        <v>156</v>
      </c>
      <c r="D86" s="235">
        <v>0</v>
      </c>
    </row>
    <row r="87" spans="1:4" x14ac:dyDescent="0.25">
      <c r="A87" s="178"/>
      <c r="B87" s="179" t="s">
        <v>157</v>
      </c>
      <c r="C87" s="182" t="s">
        <v>158</v>
      </c>
      <c r="D87" s="237">
        <v>0</v>
      </c>
    </row>
    <row r="88" spans="1:4" x14ac:dyDescent="0.25">
      <c r="A88" s="178"/>
      <c r="B88" s="183" t="s">
        <v>159</v>
      </c>
      <c r="C88" s="184" t="s">
        <v>160</v>
      </c>
      <c r="D88" s="235">
        <v>0</v>
      </c>
    </row>
    <row r="89" spans="1:4" x14ac:dyDescent="0.25">
      <c r="A89" s="178"/>
      <c r="B89" s="183" t="s">
        <v>161</v>
      </c>
      <c r="C89" s="184" t="s">
        <v>162</v>
      </c>
      <c r="D89" s="235">
        <v>0</v>
      </c>
    </row>
    <row r="90" spans="1:4" x14ac:dyDescent="0.25">
      <c r="A90" s="178"/>
      <c r="B90" s="183" t="s">
        <v>163</v>
      </c>
      <c r="C90" s="184" t="s">
        <v>164</v>
      </c>
      <c r="D90" s="235">
        <v>0</v>
      </c>
    </row>
    <row r="91" spans="1:4" ht="25.5" x14ac:dyDescent="0.25">
      <c r="A91" s="178"/>
      <c r="B91" s="183" t="s">
        <v>165</v>
      </c>
      <c r="C91" s="184" t="s">
        <v>166</v>
      </c>
      <c r="D91" s="235">
        <v>0</v>
      </c>
    </row>
    <row r="92" spans="1:4" ht="25.5" x14ac:dyDescent="0.25">
      <c r="A92" s="178" t="s">
        <v>44</v>
      </c>
      <c r="B92" s="183" t="s">
        <v>167</v>
      </c>
      <c r="C92" s="184" t="s">
        <v>168</v>
      </c>
      <c r="D92" s="235">
        <v>0</v>
      </c>
    </row>
    <row r="93" spans="1:4" x14ac:dyDescent="0.25">
      <c r="A93" s="178"/>
      <c r="B93" s="183" t="s">
        <v>169</v>
      </c>
      <c r="C93" s="184" t="s">
        <v>170</v>
      </c>
      <c r="D93" s="235">
        <v>0</v>
      </c>
    </row>
    <row r="94" spans="1:4" x14ac:dyDescent="0.25">
      <c r="A94" s="178" t="s">
        <v>44</v>
      </c>
      <c r="B94" s="183" t="s">
        <v>171</v>
      </c>
      <c r="C94" s="184" t="s">
        <v>172</v>
      </c>
      <c r="D94" s="235">
        <v>0</v>
      </c>
    </row>
    <row r="95" spans="1:4" x14ac:dyDescent="0.25">
      <c r="A95" s="186"/>
      <c r="B95" s="179" t="s">
        <v>173</v>
      </c>
      <c r="C95" s="180" t="s">
        <v>174</v>
      </c>
      <c r="D95" s="241">
        <v>0</v>
      </c>
    </row>
    <row r="96" spans="1:4" x14ac:dyDescent="0.25">
      <c r="A96" s="186"/>
      <c r="B96" s="179" t="s">
        <v>175</v>
      </c>
      <c r="C96" s="182" t="s">
        <v>176</v>
      </c>
      <c r="D96" s="235">
        <v>0</v>
      </c>
    </row>
    <row r="97" spans="1:4" x14ac:dyDescent="0.25">
      <c r="A97" s="187"/>
      <c r="B97" s="179" t="s">
        <v>177</v>
      </c>
      <c r="C97" s="182" t="s">
        <v>178</v>
      </c>
      <c r="D97" s="240">
        <v>0</v>
      </c>
    </row>
    <row r="98" spans="1:4" ht="25.5" x14ac:dyDescent="0.25">
      <c r="A98" s="187"/>
      <c r="B98" s="183" t="s">
        <v>179</v>
      </c>
      <c r="C98" s="184" t="s">
        <v>180</v>
      </c>
      <c r="D98" s="235">
        <v>0</v>
      </c>
    </row>
    <row r="99" spans="1:4" x14ac:dyDescent="0.25">
      <c r="A99" s="187"/>
      <c r="B99" s="183" t="s">
        <v>181</v>
      </c>
      <c r="C99" s="184" t="s">
        <v>182</v>
      </c>
      <c r="D99" s="235">
        <v>0</v>
      </c>
    </row>
    <row r="100" spans="1:4" x14ac:dyDescent="0.25">
      <c r="A100" s="188" t="s">
        <v>44</v>
      </c>
      <c r="B100" s="179" t="s">
        <v>183</v>
      </c>
      <c r="C100" s="182" t="s">
        <v>184</v>
      </c>
      <c r="D100" s="239">
        <v>0</v>
      </c>
    </row>
    <row r="101" spans="1:4" ht="25.5" x14ac:dyDescent="0.25">
      <c r="A101" s="178" t="s">
        <v>44</v>
      </c>
      <c r="B101" s="183" t="s">
        <v>185</v>
      </c>
      <c r="C101" s="184" t="s">
        <v>186</v>
      </c>
      <c r="D101" s="235">
        <v>0</v>
      </c>
    </row>
    <row r="102" spans="1:4" x14ac:dyDescent="0.25">
      <c r="A102" s="178" t="s">
        <v>44</v>
      </c>
      <c r="B102" s="183" t="s">
        <v>187</v>
      </c>
      <c r="C102" s="184" t="s">
        <v>188</v>
      </c>
      <c r="D102" s="235">
        <v>0</v>
      </c>
    </row>
    <row r="103" spans="1:4" x14ac:dyDescent="0.25">
      <c r="A103" s="178" t="s">
        <v>44</v>
      </c>
      <c r="B103" s="183" t="s">
        <v>189</v>
      </c>
      <c r="C103" s="184" t="s">
        <v>190</v>
      </c>
      <c r="D103" s="235">
        <v>0</v>
      </c>
    </row>
    <row r="104" spans="1:4" x14ac:dyDescent="0.25">
      <c r="A104" s="178"/>
      <c r="B104" s="179" t="s">
        <v>191</v>
      </c>
      <c r="C104" s="182" t="s">
        <v>192</v>
      </c>
      <c r="D104" s="239">
        <v>0</v>
      </c>
    </row>
    <row r="105" spans="1:4" ht="25.5" x14ac:dyDescent="0.25">
      <c r="A105" s="178"/>
      <c r="B105" s="183" t="s">
        <v>193</v>
      </c>
      <c r="C105" s="184" t="s">
        <v>194</v>
      </c>
      <c r="D105" s="235">
        <v>0</v>
      </c>
    </row>
    <row r="106" spans="1:4" x14ac:dyDescent="0.25">
      <c r="A106" s="178"/>
      <c r="B106" s="183" t="s">
        <v>195</v>
      </c>
      <c r="C106" s="184" t="s">
        <v>196</v>
      </c>
      <c r="D106" s="235">
        <v>0</v>
      </c>
    </row>
    <row r="107" spans="1:4" x14ac:dyDescent="0.25">
      <c r="A107" s="178"/>
      <c r="B107" s="183" t="s">
        <v>197</v>
      </c>
      <c r="C107" s="184" t="s">
        <v>198</v>
      </c>
      <c r="D107" s="235">
        <v>0</v>
      </c>
    </row>
    <row r="108" spans="1:4" x14ac:dyDescent="0.25">
      <c r="A108" s="178"/>
      <c r="B108" s="179" t="s">
        <v>199</v>
      </c>
      <c r="C108" s="182" t="s">
        <v>200</v>
      </c>
      <c r="D108" s="237">
        <v>0</v>
      </c>
    </row>
    <row r="109" spans="1:4" x14ac:dyDescent="0.25">
      <c r="A109" s="178"/>
      <c r="B109" s="183" t="s">
        <v>201</v>
      </c>
      <c r="C109" s="184" t="s">
        <v>202</v>
      </c>
      <c r="D109" s="237">
        <v>0</v>
      </c>
    </row>
    <row r="110" spans="1:4" x14ac:dyDescent="0.25">
      <c r="A110" s="178"/>
      <c r="B110" s="183" t="s">
        <v>203</v>
      </c>
      <c r="C110" s="185" t="s">
        <v>204</v>
      </c>
      <c r="D110" s="235">
        <v>0</v>
      </c>
    </row>
    <row r="111" spans="1:4" x14ac:dyDescent="0.25">
      <c r="A111" s="178"/>
      <c r="B111" s="183" t="s">
        <v>205</v>
      </c>
      <c r="C111" s="185" t="s">
        <v>206</v>
      </c>
      <c r="D111" s="235">
        <v>0</v>
      </c>
    </row>
    <row r="112" spans="1:4" x14ac:dyDescent="0.25">
      <c r="A112" s="178"/>
      <c r="B112" s="183" t="s">
        <v>207</v>
      </c>
      <c r="C112" s="185" t="s">
        <v>208</v>
      </c>
      <c r="D112" s="235">
        <v>0</v>
      </c>
    </row>
    <row r="113" spans="1:4" x14ac:dyDescent="0.25">
      <c r="A113" s="178"/>
      <c r="B113" s="183" t="s">
        <v>209</v>
      </c>
      <c r="C113" s="184" t="s">
        <v>210</v>
      </c>
      <c r="D113" s="235">
        <v>0</v>
      </c>
    </row>
    <row r="114" spans="1:4" x14ac:dyDescent="0.25">
      <c r="A114" s="178"/>
      <c r="B114" s="179" t="s">
        <v>211</v>
      </c>
      <c r="C114" s="180" t="s">
        <v>212</v>
      </c>
      <c r="D114" s="241">
        <v>0</v>
      </c>
    </row>
    <row r="115" spans="1:4" ht="25.5" x14ac:dyDescent="0.25">
      <c r="A115" s="178"/>
      <c r="B115" s="179" t="s">
        <v>213</v>
      </c>
      <c r="C115" s="182" t="s">
        <v>214</v>
      </c>
      <c r="D115" s="235">
        <v>0</v>
      </c>
    </row>
    <row r="116" spans="1:4" x14ac:dyDescent="0.25">
      <c r="A116" s="178"/>
      <c r="B116" s="179" t="s">
        <v>215</v>
      </c>
      <c r="C116" s="182" t="s">
        <v>216</v>
      </c>
      <c r="D116" s="235">
        <v>0</v>
      </c>
    </row>
    <row r="117" spans="1:4" x14ac:dyDescent="0.25">
      <c r="A117" s="178"/>
      <c r="B117" s="179" t="s">
        <v>217</v>
      </c>
      <c r="C117" s="182" t="s">
        <v>218</v>
      </c>
      <c r="D117" s="235">
        <v>0</v>
      </c>
    </row>
    <row r="118" spans="1:4" x14ac:dyDescent="0.25">
      <c r="A118" s="178"/>
      <c r="B118" s="179" t="s">
        <v>219</v>
      </c>
      <c r="C118" s="180" t="s">
        <v>220</v>
      </c>
      <c r="D118" s="239">
        <v>0</v>
      </c>
    </row>
    <row r="119" spans="1:4" x14ac:dyDescent="0.25">
      <c r="A119" s="178"/>
      <c r="B119" s="179" t="s">
        <v>221</v>
      </c>
      <c r="C119" s="182" t="s">
        <v>222</v>
      </c>
      <c r="D119" s="235">
        <v>0</v>
      </c>
    </row>
    <row r="120" spans="1:4" x14ac:dyDescent="0.25">
      <c r="A120" s="178"/>
      <c r="B120" s="179" t="s">
        <v>223</v>
      </c>
      <c r="C120" s="182" t="s">
        <v>224</v>
      </c>
      <c r="D120" s="235">
        <v>0</v>
      </c>
    </row>
    <row r="121" spans="1:4" x14ac:dyDescent="0.25">
      <c r="A121" s="178"/>
      <c r="B121" s="179" t="s">
        <v>225</v>
      </c>
      <c r="C121" s="182" t="s">
        <v>226</v>
      </c>
      <c r="D121" s="235">
        <v>0</v>
      </c>
    </row>
    <row r="122" spans="1:4" x14ac:dyDescent="0.25">
      <c r="A122" s="178"/>
      <c r="B122" s="179" t="s">
        <v>227</v>
      </c>
      <c r="C122" s="182" t="s">
        <v>228</v>
      </c>
      <c r="D122" s="235">
        <v>0</v>
      </c>
    </row>
    <row r="123" spans="1:4" ht="25.5" x14ac:dyDescent="0.25">
      <c r="A123" s="178"/>
      <c r="B123" s="179" t="s">
        <v>229</v>
      </c>
      <c r="C123" s="182" t="s">
        <v>230</v>
      </c>
      <c r="D123" s="235">
        <v>0</v>
      </c>
    </row>
    <row r="124" spans="1:4" x14ac:dyDescent="0.25">
      <c r="A124" s="178"/>
      <c r="B124" s="179" t="s">
        <v>231</v>
      </c>
      <c r="C124" s="182" t="s">
        <v>232</v>
      </c>
      <c r="D124" s="235">
        <v>0</v>
      </c>
    </row>
    <row r="125" spans="1:4" x14ac:dyDescent="0.25">
      <c r="A125" s="178"/>
      <c r="B125" s="179" t="s">
        <v>233</v>
      </c>
      <c r="C125" s="180" t="s">
        <v>234</v>
      </c>
      <c r="D125" s="235">
        <v>0</v>
      </c>
    </row>
    <row r="126" spans="1:4" x14ac:dyDescent="0.25">
      <c r="A126" s="178"/>
      <c r="B126" s="179" t="s">
        <v>235</v>
      </c>
      <c r="C126" s="180" t="s">
        <v>236</v>
      </c>
      <c r="D126" s="239">
        <v>0</v>
      </c>
    </row>
    <row r="127" spans="1:4" x14ac:dyDescent="0.25">
      <c r="A127" s="178"/>
      <c r="B127" s="179" t="s">
        <v>237</v>
      </c>
      <c r="C127" s="182" t="s">
        <v>238</v>
      </c>
      <c r="D127" s="235">
        <v>0</v>
      </c>
    </row>
    <row r="128" spans="1:4" x14ac:dyDescent="0.25">
      <c r="A128" s="178"/>
      <c r="B128" s="179" t="s">
        <v>239</v>
      </c>
      <c r="C128" s="182" t="s">
        <v>240</v>
      </c>
      <c r="D128" s="235">
        <v>0</v>
      </c>
    </row>
    <row r="129" spans="1:4" x14ac:dyDescent="0.25">
      <c r="A129" s="178"/>
      <c r="B129" s="179" t="s">
        <v>241</v>
      </c>
      <c r="C129" s="182" t="s">
        <v>242</v>
      </c>
      <c r="D129" s="235">
        <v>0</v>
      </c>
    </row>
    <row r="130" spans="1:4" x14ac:dyDescent="0.25">
      <c r="A130" s="178"/>
      <c r="B130" s="179" t="s">
        <v>243</v>
      </c>
      <c r="C130" s="217" t="s">
        <v>244</v>
      </c>
      <c r="D130" s="241">
        <v>9977</v>
      </c>
    </row>
    <row r="131" spans="1:4" x14ac:dyDescent="0.25">
      <c r="A131" s="178"/>
      <c r="B131" s="218"/>
      <c r="C131" s="217" t="s">
        <v>245</v>
      </c>
      <c r="D131" s="236"/>
    </row>
    <row r="132" spans="1:4" x14ac:dyDescent="0.25">
      <c r="A132" s="178"/>
      <c r="B132" s="179" t="s">
        <v>246</v>
      </c>
      <c r="C132" s="180" t="s">
        <v>247</v>
      </c>
      <c r="D132" s="241">
        <v>78</v>
      </c>
    </row>
    <row r="133" spans="1:4" x14ac:dyDescent="0.25">
      <c r="A133" s="178"/>
      <c r="B133" s="179" t="s">
        <v>248</v>
      </c>
      <c r="C133" s="182" t="s">
        <v>249</v>
      </c>
      <c r="D133" s="239">
        <v>75</v>
      </c>
    </row>
    <row r="134" spans="1:4" x14ac:dyDescent="0.25">
      <c r="A134" s="178"/>
      <c r="B134" s="183" t="s">
        <v>250</v>
      </c>
      <c r="C134" s="184" t="s">
        <v>251</v>
      </c>
      <c r="D134" s="237">
        <v>7</v>
      </c>
    </row>
    <row r="135" spans="1:4" x14ac:dyDescent="0.25">
      <c r="A135" s="178"/>
      <c r="B135" s="183" t="s">
        <v>252</v>
      </c>
      <c r="C135" s="185" t="s">
        <v>253</v>
      </c>
      <c r="D135" s="235">
        <v>7</v>
      </c>
    </row>
    <row r="136" spans="1:4" x14ac:dyDescent="0.25">
      <c r="A136" s="178"/>
      <c r="B136" s="183" t="s">
        <v>254</v>
      </c>
      <c r="C136" s="185" t="s">
        <v>255</v>
      </c>
      <c r="D136" s="235">
        <v>0</v>
      </c>
    </row>
    <row r="137" spans="1:4" x14ac:dyDescent="0.25">
      <c r="A137" s="178"/>
      <c r="B137" s="183" t="s">
        <v>256</v>
      </c>
      <c r="C137" s="185" t="s">
        <v>257</v>
      </c>
      <c r="D137" s="235">
        <v>0</v>
      </c>
    </row>
    <row r="138" spans="1:4" x14ac:dyDescent="0.25">
      <c r="A138" s="178"/>
      <c r="B138" s="183" t="s">
        <v>258</v>
      </c>
      <c r="C138" s="184" t="s">
        <v>259</v>
      </c>
      <c r="D138" s="237">
        <v>0</v>
      </c>
    </row>
    <row r="139" spans="1:4" x14ac:dyDescent="0.25">
      <c r="A139" s="178" t="s">
        <v>44</v>
      </c>
      <c r="B139" s="183" t="s">
        <v>260</v>
      </c>
      <c r="C139" s="185" t="s">
        <v>261</v>
      </c>
      <c r="D139" s="235">
        <v>0</v>
      </c>
    </row>
    <row r="140" spans="1:4" x14ac:dyDescent="0.25">
      <c r="A140" s="178" t="s">
        <v>113</v>
      </c>
      <c r="B140" s="183" t="s">
        <v>262</v>
      </c>
      <c r="C140" s="185" t="s">
        <v>263</v>
      </c>
      <c r="D140" s="235">
        <v>0</v>
      </c>
    </row>
    <row r="141" spans="1:4" x14ac:dyDescent="0.25">
      <c r="A141" s="178"/>
      <c r="B141" s="183" t="s">
        <v>264</v>
      </c>
      <c r="C141" s="185" t="s">
        <v>265</v>
      </c>
      <c r="D141" s="235">
        <v>0</v>
      </c>
    </row>
    <row r="142" spans="1:4" x14ac:dyDescent="0.25">
      <c r="A142" s="178"/>
      <c r="B142" s="183" t="s">
        <v>266</v>
      </c>
      <c r="C142" s="184" t="s">
        <v>267</v>
      </c>
      <c r="D142" s="237">
        <v>68</v>
      </c>
    </row>
    <row r="143" spans="1:4" x14ac:dyDescent="0.25">
      <c r="A143" s="178"/>
      <c r="B143" s="183" t="s">
        <v>268</v>
      </c>
      <c r="C143" s="185" t="s">
        <v>269</v>
      </c>
      <c r="D143" s="235">
        <v>68</v>
      </c>
    </row>
    <row r="144" spans="1:4" x14ac:dyDescent="0.25">
      <c r="A144" s="178"/>
      <c r="B144" s="183" t="s">
        <v>270</v>
      </c>
      <c r="C144" s="185" t="s">
        <v>271</v>
      </c>
      <c r="D144" s="235">
        <v>0</v>
      </c>
    </row>
    <row r="145" spans="1:4" x14ac:dyDescent="0.25">
      <c r="A145" s="178"/>
      <c r="B145" s="183" t="s">
        <v>272</v>
      </c>
      <c r="C145" s="185" t="s">
        <v>273</v>
      </c>
      <c r="D145" s="235">
        <v>0</v>
      </c>
    </row>
    <row r="146" spans="1:4" x14ac:dyDescent="0.25">
      <c r="A146" s="178"/>
      <c r="B146" s="183" t="s">
        <v>274</v>
      </c>
      <c r="C146" s="184" t="s">
        <v>275</v>
      </c>
      <c r="D146" s="235">
        <v>0</v>
      </c>
    </row>
    <row r="147" spans="1:4" x14ac:dyDescent="0.25">
      <c r="A147" s="178"/>
      <c r="B147" s="183" t="s">
        <v>276</v>
      </c>
      <c r="C147" s="184" t="s">
        <v>277</v>
      </c>
      <c r="D147" s="235">
        <v>0</v>
      </c>
    </row>
    <row r="148" spans="1:4" x14ac:dyDescent="0.25">
      <c r="A148" s="178"/>
      <c r="B148" s="183" t="s">
        <v>278</v>
      </c>
      <c r="C148" s="184" t="s">
        <v>279</v>
      </c>
      <c r="D148" s="235">
        <v>0</v>
      </c>
    </row>
    <row r="149" spans="1:4" x14ac:dyDescent="0.25">
      <c r="A149" s="178"/>
      <c r="B149" s="183" t="s">
        <v>280</v>
      </c>
      <c r="C149" s="184" t="s">
        <v>281</v>
      </c>
      <c r="D149" s="235">
        <v>0</v>
      </c>
    </row>
    <row r="150" spans="1:4" x14ac:dyDescent="0.25">
      <c r="A150" s="178"/>
      <c r="B150" s="183" t="s">
        <v>282</v>
      </c>
      <c r="C150" s="184" t="s">
        <v>283</v>
      </c>
      <c r="D150" s="235">
        <v>0</v>
      </c>
    </row>
    <row r="151" spans="1:4" x14ac:dyDescent="0.25">
      <c r="A151" s="178" t="s">
        <v>44</v>
      </c>
      <c r="B151" s="183" t="s">
        <v>284</v>
      </c>
      <c r="C151" s="184" t="s">
        <v>285</v>
      </c>
      <c r="D151" s="235">
        <v>0</v>
      </c>
    </row>
    <row r="152" spans="1:4" x14ac:dyDescent="0.25">
      <c r="A152" s="178"/>
      <c r="B152" s="179" t="s">
        <v>286</v>
      </c>
      <c r="C152" s="182" t="s">
        <v>287</v>
      </c>
      <c r="D152" s="239">
        <v>3</v>
      </c>
    </row>
    <row r="153" spans="1:4" x14ac:dyDescent="0.25">
      <c r="A153" s="178"/>
      <c r="B153" s="183" t="s">
        <v>288</v>
      </c>
      <c r="C153" s="184" t="s">
        <v>289</v>
      </c>
      <c r="D153" s="235">
        <v>0</v>
      </c>
    </row>
    <row r="154" spans="1:4" x14ac:dyDescent="0.25">
      <c r="A154" s="178"/>
      <c r="B154" s="183" t="s">
        <v>290</v>
      </c>
      <c r="C154" s="184" t="s">
        <v>291</v>
      </c>
      <c r="D154" s="235">
        <v>0</v>
      </c>
    </row>
    <row r="155" spans="1:4" x14ac:dyDescent="0.25">
      <c r="A155" s="178"/>
      <c r="B155" s="183" t="s">
        <v>292</v>
      </c>
      <c r="C155" s="184" t="s">
        <v>293</v>
      </c>
      <c r="D155" s="235">
        <v>1</v>
      </c>
    </row>
    <row r="156" spans="1:4" x14ac:dyDescent="0.25">
      <c r="A156" s="178"/>
      <c r="B156" s="183" t="s">
        <v>294</v>
      </c>
      <c r="C156" s="184" t="s">
        <v>295</v>
      </c>
      <c r="D156" s="235">
        <v>2</v>
      </c>
    </row>
    <row r="157" spans="1:4" x14ac:dyDescent="0.25">
      <c r="A157" s="178"/>
      <c r="B157" s="183" t="s">
        <v>296</v>
      </c>
      <c r="C157" s="184" t="s">
        <v>297</v>
      </c>
      <c r="D157" s="235">
        <v>0</v>
      </c>
    </row>
    <row r="158" spans="1:4" x14ac:dyDescent="0.25">
      <c r="A158" s="178"/>
      <c r="B158" s="183" t="s">
        <v>298</v>
      </c>
      <c r="C158" s="184" t="s">
        <v>299</v>
      </c>
      <c r="D158" s="235">
        <v>0</v>
      </c>
    </row>
    <row r="159" spans="1:4" x14ac:dyDescent="0.25">
      <c r="A159" s="178" t="s">
        <v>44</v>
      </c>
      <c r="B159" s="183" t="s">
        <v>300</v>
      </c>
      <c r="C159" s="184" t="s">
        <v>301</v>
      </c>
      <c r="D159" s="235">
        <v>0</v>
      </c>
    </row>
    <row r="160" spans="1:4" x14ac:dyDescent="0.25">
      <c r="A160" s="178"/>
      <c r="B160" s="179" t="s">
        <v>302</v>
      </c>
      <c r="C160" s="180" t="s">
        <v>303</v>
      </c>
      <c r="D160" s="241">
        <v>5697</v>
      </c>
    </row>
    <row r="161" spans="1:4" x14ac:dyDescent="0.25">
      <c r="A161" s="178"/>
      <c r="B161" s="179" t="s">
        <v>304</v>
      </c>
      <c r="C161" s="189" t="s">
        <v>305</v>
      </c>
      <c r="D161" s="241">
        <v>5610</v>
      </c>
    </row>
    <row r="162" spans="1:4" x14ac:dyDescent="0.25">
      <c r="A162" s="178"/>
      <c r="B162" s="179" t="s">
        <v>306</v>
      </c>
      <c r="C162" s="182" t="s">
        <v>307</v>
      </c>
      <c r="D162" s="239">
        <v>97</v>
      </c>
    </row>
    <row r="163" spans="1:4" x14ac:dyDescent="0.25">
      <c r="A163" s="178"/>
      <c r="B163" s="183" t="s">
        <v>308</v>
      </c>
      <c r="C163" s="184" t="s">
        <v>309</v>
      </c>
      <c r="D163" s="237">
        <v>97</v>
      </c>
    </row>
    <row r="164" spans="1:4" x14ac:dyDescent="0.25">
      <c r="A164" s="178"/>
      <c r="B164" s="183" t="s">
        <v>310</v>
      </c>
      <c r="C164" s="184" t="s">
        <v>311</v>
      </c>
      <c r="D164" s="235">
        <v>0</v>
      </c>
    </row>
    <row r="165" spans="1:4" x14ac:dyDescent="0.25">
      <c r="A165" s="178"/>
      <c r="B165" s="183" t="s">
        <v>312</v>
      </c>
      <c r="C165" s="184" t="s">
        <v>313</v>
      </c>
      <c r="D165" s="235">
        <v>0</v>
      </c>
    </row>
    <row r="166" spans="1:4" x14ac:dyDescent="0.25">
      <c r="A166" s="178"/>
      <c r="B166" s="183" t="s">
        <v>314</v>
      </c>
      <c r="C166" s="184" t="s">
        <v>315</v>
      </c>
      <c r="D166" s="235">
        <v>0</v>
      </c>
    </row>
    <row r="167" spans="1:4" x14ac:dyDescent="0.25">
      <c r="A167" s="178"/>
      <c r="B167" s="183" t="s">
        <v>316</v>
      </c>
      <c r="C167" s="184" t="s">
        <v>317</v>
      </c>
      <c r="D167" s="235">
        <v>97</v>
      </c>
    </row>
    <row r="168" spans="1:4" x14ac:dyDescent="0.25">
      <c r="A168" s="178" t="s">
        <v>44</v>
      </c>
      <c r="B168" s="183" t="s">
        <v>318</v>
      </c>
      <c r="C168" s="184" t="s">
        <v>319</v>
      </c>
      <c r="D168" s="235">
        <v>0</v>
      </c>
    </row>
    <row r="169" spans="1:4" x14ac:dyDescent="0.25">
      <c r="A169" s="178" t="s">
        <v>113</v>
      </c>
      <c r="B169" s="183" t="s">
        <v>320</v>
      </c>
      <c r="C169" s="184" t="s">
        <v>321</v>
      </c>
      <c r="D169" s="235">
        <v>0</v>
      </c>
    </row>
    <row r="170" spans="1:4" x14ac:dyDescent="0.25">
      <c r="A170" s="178"/>
      <c r="B170" s="179" t="s">
        <v>322</v>
      </c>
      <c r="C170" s="182" t="s">
        <v>323</v>
      </c>
      <c r="D170" s="239">
        <v>0</v>
      </c>
    </row>
    <row r="171" spans="1:4" x14ac:dyDescent="0.25">
      <c r="A171" s="178"/>
      <c r="B171" s="183" t="s">
        <v>324</v>
      </c>
      <c r="C171" s="184" t="s">
        <v>325</v>
      </c>
      <c r="D171" s="235">
        <v>0</v>
      </c>
    </row>
    <row r="172" spans="1:4" x14ac:dyDescent="0.25">
      <c r="A172" s="178" t="s">
        <v>44</v>
      </c>
      <c r="B172" s="183" t="s">
        <v>326</v>
      </c>
      <c r="C172" s="184" t="s">
        <v>327</v>
      </c>
      <c r="D172" s="235">
        <v>0</v>
      </c>
    </row>
    <row r="173" spans="1:4" x14ac:dyDescent="0.25">
      <c r="A173" s="178" t="s">
        <v>113</v>
      </c>
      <c r="B173" s="183" t="s">
        <v>328</v>
      </c>
      <c r="C173" s="184" t="s">
        <v>329</v>
      </c>
      <c r="D173" s="235">
        <v>0</v>
      </c>
    </row>
    <row r="174" spans="1:4" x14ac:dyDescent="0.25">
      <c r="A174" s="178"/>
      <c r="B174" s="179" t="s">
        <v>330</v>
      </c>
      <c r="C174" s="182" t="s">
        <v>331</v>
      </c>
      <c r="D174" s="239">
        <v>0</v>
      </c>
    </row>
    <row r="175" spans="1:4" x14ac:dyDescent="0.25">
      <c r="A175" s="186" t="s">
        <v>44</v>
      </c>
      <c r="B175" s="183" t="s">
        <v>332</v>
      </c>
      <c r="C175" s="184" t="s">
        <v>333</v>
      </c>
      <c r="D175" s="235">
        <v>0</v>
      </c>
    </row>
    <row r="176" spans="1:4" x14ac:dyDescent="0.25">
      <c r="A176" s="178"/>
      <c r="B176" s="183" t="s">
        <v>334</v>
      </c>
      <c r="C176" s="184" t="s">
        <v>335</v>
      </c>
      <c r="D176" s="235">
        <v>0</v>
      </c>
    </row>
    <row r="177" spans="1:4" x14ac:dyDescent="0.25">
      <c r="A177" s="178" t="s">
        <v>113</v>
      </c>
      <c r="B177" s="183" t="s">
        <v>336</v>
      </c>
      <c r="C177" s="184" t="s">
        <v>337</v>
      </c>
      <c r="D177" s="235">
        <v>0</v>
      </c>
    </row>
    <row r="178" spans="1:4" x14ac:dyDescent="0.25">
      <c r="A178" s="178"/>
      <c r="B178" s="183" t="s">
        <v>338</v>
      </c>
      <c r="C178" s="184" t="s">
        <v>339</v>
      </c>
      <c r="D178" s="235">
        <v>0</v>
      </c>
    </row>
    <row r="179" spans="1:4" x14ac:dyDescent="0.25">
      <c r="A179" s="178"/>
      <c r="B179" s="183" t="s">
        <v>340</v>
      </c>
      <c r="C179" s="184" t="s">
        <v>341</v>
      </c>
      <c r="D179" s="237">
        <v>0</v>
      </c>
    </row>
    <row r="180" spans="1:4" x14ac:dyDescent="0.25">
      <c r="A180" s="178"/>
      <c r="B180" s="183" t="s">
        <v>342</v>
      </c>
      <c r="C180" s="185" t="s">
        <v>343</v>
      </c>
      <c r="D180" s="235">
        <v>0</v>
      </c>
    </row>
    <row r="181" spans="1:4" x14ac:dyDescent="0.25">
      <c r="A181" s="178"/>
      <c r="B181" s="183" t="s">
        <v>344</v>
      </c>
      <c r="C181" s="185" t="s">
        <v>345</v>
      </c>
      <c r="D181" s="235">
        <v>0</v>
      </c>
    </row>
    <row r="182" spans="1:4" x14ac:dyDescent="0.25">
      <c r="A182" s="178"/>
      <c r="B182" s="183" t="s">
        <v>346</v>
      </c>
      <c r="C182" s="185" t="s">
        <v>347</v>
      </c>
      <c r="D182" s="235">
        <v>0</v>
      </c>
    </row>
    <row r="183" spans="1:4" x14ac:dyDescent="0.25">
      <c r="A183" s="178"/>
      <c r="B183" s="183" t="s">
        <v>348</v>
      </c>
      <c r="C183" s="185" t="s">
        <v>349</v>
      </c>
      <c r="D183" s="235">
        <v>0</v>
      </c>
    </row>
    <row r="184" spans="1:4" x14ac:dyDescent="0.25">
      <c r="A184" s="178"/>
      <c r="B184" s="183" t="s">
        <v>350</v>
      </c>
      <c r="C184" s="184" t="s">
        <v>351</v>
      </c>
      <c r="D184" s="235">
        <v>0</v>
      </c>
    </row>
    <row r="185" spans="1:4" x14ac:dyDescent="0.25">
      <c r="A185" s="178"/>
      <c r="B185" s="179" t="s">
        <v>352</v>
      </c>
      <c r="C185" s="182" t="s">
        <v>353</v>
      </c>
      <c r="D185" s="234">
        <v>0</v>
      </c>
    </row>
    <row r="186" spans="1:4" x14ac:dyDescent="0.25">
      <c r="A186" s="178" t="s">
        <v>44</v>
      </c>
      <c r="B186" s="183" t="s">
        <v>354</v>
      </c>
      <c r="C186" s="184" t="s">
        <v>355</v>
      </c>
      <c r="D186" s="235">
        <v>0</v>
      </c>
    </row>
    <row r="187" spans="1:4" x14ac:dyDescent="0.25">
      <c r="A187" s="186"/>
      <c r="B187" s="183" t="s">
        <v>356</v>
      </c>
      <c r="C187" s="184" t="s">
        <v>357</v>
      </c>
      <c r="D187" s="235">
        <v>0</v>
      </c>
    </row>
    <row r="188" spans="1:4" x14ac:dyDescent="0.25">
      <c r="A188" s="186" t="s">
        <v>118</v>
      </c>
      <c r="B188" s="183" t="s">
        <v>358</v>
      </c>
      <c r="C188" s="184" t="s">
        <v>359</v>
      </c>
      <c r="D188" s="235">
        <v>0</v>
      </c>
    </row>
    <row r="189" spans="1:4" x14ac:dyDescent="0.25">
      <c r="A189" s="186"/>
      <c r="B189" s="183" t="s">
        <v>360</v>
      </c>
      <c r="C189" s="184" t="s">
        <v>361</v>
      </c>
      <c r="D189" s="235">
        <v>0</v>
      </c>
    </row>
    <row r="190" spans="1:4" x14ac:dyDescent="0.25">
      <c r="A190" s="186"/>
      <c r="B190" s="183" t="s">
        <v>362</v>
      </c>
      <c r="C190" s="184" t="s">
        <v>363</v>
      </c>
      <c r="D190" s="235">
        <v>0</v>
      </c>
    </row>
    <row r="191" spans="1:4" x14ac:dyDescent="0.25">
      <c r="A191" s="178"/>
      <c r="B191" s="179" t="s">
        <v>364</v>
      </c>
      <c r="C191" s="182" t="s">
        <v>365</v>
      </c>
      <c r="D191" s="234">
        <v>0</v>
      </c>
    </row>
    <row r="192" spans="1:4" x14ac:dyDescent="0.25">
      <c r="A192" s="178" t="s">
        <v>44</v>
      </c>
      <c r="B192" s="183" t="s">
        <v>366</v>
      </c>
      <c r="C192" s="184" t="s">
        <v>367</v>
      </c>
      <c r="D192" s="235">
        <v>0</v>
      </c>
    </row>
    <row r="193" spans="1:4" x14ac:dyDescent="0.25">
      <c r="A193" s="178"/>
      <c r="B193" s="183" t="s">
        <v>368</v>
      </c>
      <c r="C193" s="184" t="s">
        <v>369</v>
      </c>
      <c r="D193" s="235">
        <v>0</v>
      </c>
    </row>
    <row r="194" spans="1:4" x14ac:dyDescent="0.25">
      <c r="A194" s="178" t="s">
        <v>113</v>
      </c>
      <c r="B194" s="183" t="s">
        <v>370</v>
      </c>
      <c r="C194" s="184" t="s">
        <v>371</v>
      </c>
      <c r="D194" s="235">
        <v>0</v>
      </c>
    </row>
    <row r="195" spans="1:4" x14ac:dyDescent="0.25">
      <c r="A195" s="178"/>
      <c r="B195" s="183" t="s">
        <v>372</v>
      </c>
      <c r="C195" s="184" t="s">
        <v>373</v>
      </c>
      <c r="D195" s="235">
        <v>0</v>
      </c>
    </row>
    <row r="196" spans="1:4" x14ac:dyDescent="0.25">
      <c r="A196" s="178"/>
      <c r="B196" s="179" t="s">
        <v>374</v>
      </c>
      <c r="C196" s="182" t="s">
        <v>375</v>
      </c>
      <c r="D196" s="234">
        <v>0</v>
      </c>
    </row>
    <row r="197" spans="1:4" x14ac:dyDescent="0.25">
      <c r="A197" s="178" t="s">
        <v>44</v>
      </c>
      <c r="B197" s="183" t="s">
        <v>376</v>
      </c>
      <c r="C197" s="184" t="s">
        <v>377</v>
      </c>
      <c r="D197" s="235">
        <v>0</v>
      </c>
    </row>
    <row r="198" spans="1:4" x14ac:dyDescent="0.25">
      <c r="A198" s="178"/>
      <c r="B198" s="183" t="s">
        <v>378</v>
      </c>
      <c r="C198" s="184" t="s">
        <v>379</v>
      </c>
      <c r="D198" s="235">
        <v>0</v>
      </c>
    </row>
    <row r="199" spans="1:4" x14ac:dyDescent="0.25">
      <c r="A199" s="178" t="s">
        <v>113</v>
      </c>
      <c r="B199" s="183" t="s">
        <v>380</v>
      </c>
      <c r="C199" s="184" t="s">
        <v>381</v>
      </c>
      <c r="D199" s="235">
        <v>0</v>
      </c>
    </row>
    <row r="200" spans="1:4" x14ac:dyDescent="0.25">
      <c r="A200" s="178"/>
      <c r="B200" s="183" t="s">
        <v>382</v>
      </c>
      <c r="C200" s="184" t="s">
        <v>383</v>
      </c>
      <c r="D200" s="235">
        <v>0</v>
      </c>
    </row>
    <row r="201" spans="1:4" x14ac:dyDescent="0.25">
      <c r="A201" s="178"/>
      <c r="B201" s="179" t="s">
        <v>384</v>
      </c>
      <c r="C201" s="182" t="s">
        <v>385</v>
      </c>
      <c r="D201" s="234">
        <v>0</v>
      </c>
    </row>
    <row r="202" spans="1:4" x14ac:dyDescent="0.25">
      <c r="A202" s="178" t="s">
        <v>44</v>
      </c>
      <c r="B202" s="183" t="s">
        <v>386</v>
      </c>
      <c r="C202" s="184" t="s">
        <v>387</v>
      </c>
      <c r="D202" s="235">
        <v>0</v>
      </c>
    </row>
    <row r="203" spans="1:4" x14ac:dyDescent="0.25">
      <c r="A203" s="178"/>
      <c r="B203" s="183" t="s">
        <v>388</v>
      </c>
      <c r="C203" s="184" t="s">
        <v>389</v>
      </c>
      <c r="D203" s="235">
        <v>0</v>
      </c>
    </row>
    <row r="204" spans="1:4" x14ac:dyDescent="0.25">
      <c r="A204" s="178" t="s">
        <v>113</v>
      </c>
      <c r="B204" s="183" t="s">
        <v>390</v>
      </c>
      <c r="C204" s="184" t="s">
        <v>391</v>
      </c>
      <c r="D204" s="235">
        <v>0</v>
      </c>
    </row>
    <row r="205" spans="1:4" x14ac:dyDescent="0.25">
      <c r="A205" s="178"/>
      <c r="B205" s="183" t="s">
        <v>392</v>
      </c>
      <c r="C205" s="184" t="s">
        <v>393</v>
      </c>
      <c r="D205" s="236">
        <v>0</v>
      </c>
    </row>
    <row r="206" spans="1:4" x14ac:dyDescent="0.25">
      <c r="A206" s="178"/>
      <c r="B206" s="183" t="s">
        <v>394</v>
      </c>
      <c r="C206" s="185" t="s">
        <v>395</v>
      </c>
      <c r="D206" s="235">
        <v>0</v>
      </c>
    </row>
    <row r="207" spans="1:4" x14ac:dyDescent="0.25">
      <c r="A207" s="178"/>
      <c r="B207" s="183" t="s">
        <v>396</v>
      </c>
      <c r="C207" s="185" t="s">
        <v>397</v>
      </c>
      <c r="D207" s="235">
        <v>0</v>
      </c>
    </row>
    <row r="208" spans="1:4" x14ac:dyDescent="0.25">
      <c r="A208" s="178"/>
      <c r="B208" s="183" t="s">
        <v>398</v>
      </c>
      <c r="C208" s="185" t="s">
        <v>399</v>
      </c>
      <c r="D208" s="235">
        <v>0</v>
      </c>
    </row>
    <row r="209" spans="1:4" x14ac:dyDescent="0.25">
      <c r="A209" s="178"/>
      <c r="B209" s="183" t="s">
        <v>400</v>
      </c>
      <c r="C209" s="185" t="s">
        <v>401</v>
      </c>
      <c r="D209" s="235">
        <v>0</v>
      </c>
    </row>
    <row r="210" spans="1:4" x14ac:dyDescent="0.25">
      <c r="A210" s="178"/>
      <c r="B210" s="183" t="s">
        <v>402</v>
      </c>
      <c r="C210" s="184" t="s">
        <v>403</v>
      </c>
      <c r="D210" s="235">
        <v>0</v>
      </c>
    </row>
    <row r="211" spans="1:4" x14ac:dyDescent="0.25">
      <c r="A211" s="178"/>
      <c r="B211" s="179" t="s">
        <v>404</v>
      </c>
      <c r="C211" s="182" t="s">
        <v>405</v>
      </c>
      <c r="D211" s="234">
        <v>0</v>
      </c>
    </row>
    <row r="212" spans="1:4" x14ac:dyDescent="0.25">
      <c r="A212" s="178" t="s">
        <v>44</v>
      </c>
      <c r="B212" s="183" t="s">
        <v>406</v>
      </c>
      <c r="C212" s="184" t="s">
        <v>407</v>
      </c>
      <c r="D212" s="235">
        <v>0</v>
      </c>
    </row>
    <row r="213" spans="1:4" x14ac:dyDescent="0.25">
      <c r="A213" s="178"/>
      <c r="B213" s="183" t="s">
        <v>408</v>
      </c>
      <c r="C213" s="184" t="s">
        <v>409</v>
      </c>
      <c r="D213" s="235">
        <v>0</v>
      </c>
    </row>
    <row r="214" spans="1:4" x14ac:dyDescent="0.25">
      <c r="A214" s="178" t="s">
        <v>118</v>
      </c>
      <c r="B214" s="183" t="s">
        <v>410</v>
      </c>
      <c r="C214" s="184" t="s">
        <v>411</v>
      </c>
      <c r="D214" s="235">
        <v>0</v>
      </c>
    </row>
    <row r="215" spans="1:4" x14ac:dyDescent="0.25">
      <c r="A215" s="178"/>
      <c r="B215" s="183" t="s">
        <v>412</v>
      </c>
      <c r="C215" s="184" t="s">
        <v>413</v>
      </c>
      <c r="D215" s="235">
        <v>0</v>
      </c>
    </row>
    <row r="216" spans="1:4" x14ac:dyDescent="0.25">
      <c r="A216" s="186"/>
      <c r="B216" s="183" t="s">
        <v>414</v>
      </c>
      <c r="C216" s="184" t="s">
        <v>415</v>
      </c>
      <c r="D216" s="235">
        <v>0</v>
      </c>
    </row>
    <row r="217" spans="1:4" x14ac:dyDescent="0.25">
      <c r="A217" s="178"/>
      <c r="B217" s="179" t="s">
        <v>416</v>
      </c>
      <c r="C217" s="182" t="s">
        <v>417</v>
      </c>
      <c r="D217" s="234">
        <v>0</v>
      </c>
    </row>
    <row r="218" spans="1:4" x14ac:dyDescent="0.25">
      <c r="A218" s="178" t="s">
        <v>44</v>
      </c>
      <c r="B218" s="183" t="s">
        <v>418</v>
      </c>
      <c r="C218" s="184" t="s">
        <v>419</v>
      </c>
      <c r="D218" s="235">
        <v>0</v>
      </c>
    </row>
    <row r="219" spans="1:4" x14ac:dyDescent="0.25">
      <c r="A219" s="178"/>
      <c r="B219" s="183" t="s">
        <v>420</v>
      </c>
      <c r="C219" s="184" t="s">
        <v>421</v>
      </c>
      <c r="D219" s="235">
        <v>0</v>
      </c>
    </row>
    <row r="220" spans="1:4" x14ac:dyDescent="0.25">
      <c r="A220" s="178" t="s">
        <v>113</v>
      </c>
      <c r="B220" s="183" t="s">
        <v>422</v>
      </c>
      <c r="C220" s="184" t="s">
        <v>423</v>
      </c>
      <c r="D220" s="235">
        <v>0</v>
      </c>
    </row>
    <row r="221" spans="1:4" x14ac:dyDescent="0.25">
      <c r="A221" s="178"/>
      <c r="B221" s="183" t="s">
        <v>424</v>
      </c>
      <c r="C221" s="184" t="s">
        <v>425</v>
      </c>
      <c r="D221" s="235">
        <v>0</v>
      </c>
    </row>
    <row r="222" spans="1:4" x14ac:dyDescent="0.25">
      <c r="A222" s="186"/>
      <c r="B222" s="183" t="s">
        <v>426</v>
      </c>
      <c r="C222" s="184" t="s">
        <v>427</v>
      </c>
      <c r="D222" s="235">
        <v>0</v>
      </c>
    </row>
    <row r="223" spans="1:4" x14ac:dyDescent="0.25">
      <c r="A223" s="178"/>
      <c r="B223" s="183" t="s">
        <v>428</v>
      </c>
      <c r="C223" s="184" t="s">
        <v>429</v>
      </c>
      <c r="D223" s="235">
        <v>0</v>
      </c>
    </row>
    <row r="224" spans="1:4" x14ac:dyDescent="0.25">
      <c r="A224" s="178"/>
      <c r="B224" s="179" t="s">
        <v>430</v>
      </c>
      <c r="C224" s="182" t="s">
        <v>431</v>
      </c>
      <c r="D224" s="234">
        <v>0</v>
      </c>
    </row>
    <row r="225" spans="1:4" x14ac:dyDescent="0.25">
      <c r="A225" s="178" t="s">
        <v>44</v>
      </c>
      <c r="B225" s="183" t="s">
        <v>432</v>
      </c>
      <c r="C225" s="184" t="s">
        <v>433</v>
      </c>
      <c r="D225" s="235">
        <v>0</v>
      </c>
    </row>
    <row r="226" spans="1:4" x14ac:dyDescent="0.25">
      <c r="A226" s="178"/>
      <c r="B226" s="183" t="s">
        <v>434</v>
      </c>
      <c r="C226" s="184" t="s">
        <v>435</v>
      </c>
      <c r="D226" s="235">
        <v>0</v>
      </c>
    </row>
    <row r="227" spans="1:4" x14ac:dyDescent="0.25">
      <c r="A227" s="178" t="s">
        <v>113</v>
      </c>
      <c r="B227" s="183" t="s">
        <v>436</v>
      </c>
      <c r="C227" s="184" t="s">
        <v>437</v>
      </c>
      <c r="D227" s="235">
        <v>0</v>
      </c>
    </row>
    <row r="228" spans="1:4" x14ac:dyDescent="0.25">
      <c r="A228" s="178"/>
      <c r="B228" s="183" t="s">
        <v>438</v>
      </c>
      <c r="C228" s="184" t="s">
        <v>439</v>
      </c>
      <c r="D228" s="235">
        <v>0</v>
      </c>
    </row>
    <row r="229" spans="1:4" x14ac:dyDescent="0.25">
      <c r="A229" s="178"/>
      <c r="B229" s="183" t="s">
        <v>440</v>
      </c>
      <c r="C229" s="184" t="s">
        <v>441</v>
      </c>
      <c r="D229" s="235">
        <v>0</v>
      </c>
    </row>
    <row r="230" spans="1:4" x14ac:dyDescent="0.25">
      <c r="A230" s="178"/>
      <c r="B230" s="179" t="s">
        <v>442</v>
      </c>
      <c r="C230" s="182" t="s">
        <v>443</v>
      </c>
      <c r="D230" s="234">
        <v>5470</v>
      </c>
    </row>
    <row r="231" spans="1:4" x14ac:dyDescent="0.25">
      <c r="A231" s="178" t="s">
        <v>44</v>
      </c>
      <c r="B231" s="183" t="s">
        <v>444</v>
      </c>
      <c r="C231" s="184" t="s">
        <v>445</v>
      </c>
      <c r="D231" s="235">
        <v>0</v>
      </c>
    </row>
    <row r="232" spans="1:4" x14ac:dyDescent="0.25">
      <c r="A232" s="178"/>
      <c r="B232" s="183" t="s">
        <v>446</v>
      </c>
      <c r="C232" s="184" t="s">
        <v>447</v>
      </c>
      <c r="D232" s="235">
        <v>0</v>
      </c>
    </row>
    <row r="233" spans="1:4" x14ac:dyDescent="0.25">
      <c r="A233" s="178" t="s">
        <v>113</v>
      </c>
      <c r="B233" s="183" t="s">
        <v>448</v>
      </c>
      <c r="C233" s="184" t="s">
        <v>449</v>
      </c>
      <c r="D233" s="235">
        <v>0</v>
      </c>
    </row>
    <row r="234" spans="1:4" x14ac:dyDescent="0.25">
      <c r="A234" s="178"/>
      <c r="B234" s="183" t="s">
        <v>450</v>
      </c>
      <c r="C234" s="184" t="s">
        <v>451</v>
      </c>
      <c r="D234" s="235">
        <v>5470</v>
      </c>
    </row>
    <row r="235" spans="1:4" x14ac:dyDescent="0.25">
      <c r="A235" s="178"/>
      <c r="B235" s="179" t="s">
        <v>452</v>
      </c>
      <c r="C235" s="182" t="s">
        <v>453</v>
      </c>
      <c r="D235" s="234">
        <v>0</v>
      </c>
    </row>
    <row r="236" spans="1:4" x14ac:dyDescent="0.25">
      <c r="A236" s="178" t="s">
        <v>44</v>
      </c>
      <c r="B236" s="183" t="s">
        <v>454</v>
      </c>
      <c r="C236" s="184" t="s">
        <v>455</v>
      </c>
      <c r="D236" s="235">
        <v>0</v>
      </c>
    </row>
    <row r="237" spans="1:4" x14ac:dyDescent="0.25">
      <c r="A237" s="178"/>
      <c r="B237" s="183" t="s">
        <v>456</v>
      </c>
      <c r="C237" s="184" t="s">
        <v>457</v>
      </c>
      <c r="D237" s="235">
        <v>0</v>
      </c>
    </row>
    <row r="238" spans="1:4" x14ac:dyDescent="0.25">
      <c r="A238" s="178" t="s">
        <v>118</v>
      </c>
      <c r="B238" s="183" t="s">
        <v>458</v>
      </c>
      <c r="C238" s="184" t="s">
        <v>459</v>
      </c>
      <c r="D238" s="235">
        <v>0</v>
      </c>
    </row>
    <row r="239" spans="1:4" x14ac:dyDescent="0.25">
      <c r="A239" s="178"/>
      <c r="B239" s="183" t="s">
        <v>460</v>
      </c>
      <c r="C239" s="184" t="s">
        <v>461</v>
      </c>
      <c r="D239" s="235">
        <v>0</v>
      </c>
    </row>
    <row r="240" spans="1:4" x14ac:dyDescent="0.25">
      <c r="A240" s="178"/>
      <c r="B240" s="183" t="s">
        <v>462</v>
      </c>
      <c r="C240" s="184" t="s">
        <v>463</v>
      </c>
      <c r="D240" s="235">
        <v>0</v>
      </c>
    </row>
    <row r="241" spans="1:4" x14ac:dyDescent="0.25">
      <c r="A241" s="186"/>
      <c r="B241" s="179" t="s">
        <v>464</v>
      </c>
      <c r="C241" s="182" t="s">
        <v>465</v>
      </c>
      <c r="D241" s="234">
        <v>0</v>
      </c>
    </row>
    <row r="242" spans="1:4" x14ac:dyDescent="0.25">
      <c r="A242" s="178"/>
      <c r="B242" s="183" t="s">
        <v>466</v>
      </c>
      <c r="C242" s="184" t="s">
        <v>467</v>
      </c>
      <c r="D242" s="235">
        <v>0</v>
      </c>
    </row>
    <row r="243" spans="1:4" x14ac:dyDescent="0.25">
      <c r="A243" s="178"/>
      <c r="B243" s="183" t="s">
        <v>468</v>
      </c>
      <c r="C243" s="184" t="s">
        <v>469</v>
      </c>
      <c r="D243" s="235">
        <v>0</v>
      </c>
    </row>
    <row r="244" spans="1:4" ht="25.5" x14ac:dyDescent="0.25">
      <c r="A244" s="178"/>
      <c r="B244" s="183" t="s">
        <v>470</v>
      </c>
      <c r="C244" s="184" t="s">
        <v>471</v>
      </c>
      <c r="D244" s="235">
        <v>0</v>
      </c>
    </row>
    <row r="245" spans="1:4" ht="25.5" x14ac:dyDescent="0.25">
      <c r="A245" s="178"/>
      <c r="B245" s="183" t="s">
        <v>472</v>
      </c>
      <c r="C245" s="184" t="s">
        <v>473</v>
      </c>
      <c r="D245" s="235">
        <v>0</v>
      </c>
    </row>
    <row r="246" spans="1:4" ht="25.5" x14ac:dyDescent="0.25">
      <c r="A246" s="178" t="s">
        <v>44</v>
      </c>
      <c r="B246" s="183" t="s">
        <v>474</v>
      </c>
      <c r="C246" s="184" t="s">
        <v>475</v>
      </c>
      <c r="D246" s="235">
        <v>0</v>
      </c>
    </row>
    <row r="247" spans="1:4" x14ac:dyDescent="0.25">
      <c r="A247" s="178"/>
      <c r="B247" s="183" t="s">
        <v>476</v>
      </c>
      <c r="C247" s="184" t="s">
        <v>477</v>
      </c>
      <c r="D247" s="235">
        <v>0</v>
      </c>
    </row>
    <row r="248" spans="1:4" ht="25.5" x14ac:dyDescent="0.25">
      <c r="A248" s="178" t="s">
        <v>44</v>
      </c>
      <c r="B248" s="183" t="s">
        <v>478</v>
      </c>
      <c r="C248" s="184" t="s">
        <v>479</v>
      </c>
      <c r="D248" s="235">
        <v>0</v>
      </c>
    </row>
    <row r="249" spans="1:4" x14ac:dyDescent="0.25">
      <c r="A249" s="178"/>
      <c r="B249" s="179" t="s">
        <v>480</v>
      </c>
      <c r="C249" s="182" t="s">
        <v>481</v>
      </c>
      <c r="D249" s="234">
        <v>0</v>
      </c>
    </row>
    <row r="250" spans="1:4" x14ac:dyDescent="0.25">
      <c r="A250" s="186"/>
      <c r="B250" s="183" t="s">
        <v>482</v>
      </c>
      <c r="C250" s="184" t="s">
        <v>483</v>
      </c>
      <c r="D250" s="235">
        <v>0</v>
      </c>
    </row>
    <row r="251" spans="1:4" x14ac:dyDescent="0.25">
      <c r="A251" s="186"/>
      <c r="B251" s="183" t="s">
        <v>484</v>
      </c>
      <c r="C251" s="184" t="s">
        <v>485</v>
      </c>
      <c r="D251" s="235">
        <v>0</v>
      </c>
    </row>
    <row r="252" spans="1:4" x14ac:dyDescent="0.25">
      <c r="A252" s="178"/>
      <c r="B252" s="183" t="s">
        <v>486</v>
      </c>
      <c r="C252" s="184" t="s">
        <v>487</v>
      </c>
      <c r="D252" s="235">
        <v>0</v>
      </c>
    </row>
    <row r="253" spans="1:4" x14ac:dyDescent="0.25">
      <c r="A253" s="186"/>
      <c r="B253" s="183" t="s">
        <v>488</v>
      </c>
      <c r="C253" s="184" t="s">
        <v>489</v>
      </c>
      <c r="D253" s="235">
        <v>0</v>
      </c>
    </row>
    <row r="254" spans="1:4" x14ac:dyDescent="0.25">
      <c r="A254" s="186"/>
      <c r="B254" s="183" t="s">
        <v>490</v>
      </c>
      <c r="C254" s="184" t="s">
        <v>491</v>
      </c>
      <c r="D254" s="235">
        <v>0</v>
      </c>
    </row>
    <row r="255" spans="1:4" x14ac:dyDescent="0.25">
      <c r="A255" s="186" t="s">
        <v>44</v>
      </c>
      <c r="B255" s="183" t="s">
        <v>492</v>
      </c>
      <c r="C255" s="184" t="s">
        <v>493</v>
      </c>
      <c r="D255" s="235">
        <v>0</v>
      </c>
    </row>
    <row r="256" spans="1:4" ht="25.5" x14ac:dyDescent="0.25">
      <c r="A256" s="178"/>
      <c r="B256" s="179" t="s">
        <v>494</v>
      </c>
      <c r="C256" s="182" t="s">
        <v>495</v>
      </c>
      <c r="D256" s="234">
        <v>43</v>
      </c>
    </row>
    <row r="257" spans="1:4" x14ac:dyDescent="0.25">
      <c r="A257" s="178" t="s">
        <v>44</v>
      </c>
      <c r="B257" s="183" t="s">
        <v>496</v>
      </c>
      <c r="C257" s="184" t="s">
        <v>497</v>
      </c>
      <c r="D257" s="235">
        <v>0</v>
      </c>
    </row>
    <row r="258" spans="1:4" x14ac:dyDescent="0.25">
      <c r="A258" s="178"/>
      <c r="B258" s="183" t="s">
        <v>498</v>
      </c>
      <c r="C258" s="184" t="s">
        <v>499</v>
      </c>
      <c r="D258" s="235">
        <v>0</v>
      </c>
    </row>
    <row r="259" spans="1:4" ht="25.5" x14ac:dyDescent="0.25">
      <c r="A259" s="178"/>
      <c r="B259" s="183" t="s">
        <v>500</v>
      </c>
      <c r="C259" s="184" t="s">
        <v>501</v>
      </c>
      <c r="D259" s="236">
        <v>43</v>
      </c>
    </row>
    <row r="260" spans="1:4" x14ac:dyDescent="0.25">
      <c r="A260" s="178"/>
      <c r="B260" s="183" t="s">
        <v>502</v>
      </c>
      <c r="C260" s="185" t="s">
        <v>503</v>
      </c>
      <c r="D260" s="235">
        <v>43</v>
      </c>
    </row>
    <row r="261" spans="1:4" x14ac:dyDescent="0.25">
      <c r="A261" s="178"/>
      <c r="B261" s="183" t="s">
        <v>504</v>
      </c>
      <c r="C261" s="185" t="s">
        <v>505</v>
      </c>
      <c r="D261" s="235">
        <v>0</v>
      </c>
    </row>
    <row r="262" spans="1:4" x14ac:dyDescent="0.25">
      <c r="A262" s="178"/>
      <c r="B262" s="183" t="s">
        <v>506</v>
      </c>
      <c r="C262" s="185" t="s">
        <v>507</v>
      </c>
      <c r="D262" s="235">
        <v>0</v>
      </c>
    </row>
    <row r="263" spans="1:4" x14ac:dyDescent="0.25">
      <c r="A263" s="178"/>
      <c r="B263" s="183" t="s">
        <v>508</v>
      </c>
      <c r="C263" s="185" t="s">
        <v>509</v>
      </c>
      <c r="D263" s="235">
        <v>0</v>
      </c>
    </row>
    <row r="264" spans="1:4" x14ac:dyDescent="0.25">
      <c r="A264" s="178"/>
      <c r="B264" s="183" t="s">
        <v>510</v>
      </c>
      <c r="C264" s="185" t="s">
        <v>511</v>
      </c>
      <c r="D264" s="235">
        <v>0</v>
      </c>
    </row>
    <row r="265" spans="1:4" x14ac:dyDescent="0.25">
      <c r="A265" s="178"/>
      <c r="B265" s="183" t="s">
        <v>512</v>
      </c>
      <c r="C265" s="185" t="s">
        <v>513</v>
      </c>
      <c r="D265" s="235">
        <v>0</v>
      </c>
    </row>
    <row r="266" spans="1:4" x14ac:dyDescent="0.25">
      <c r="A266" s="178"/>
      <c r="B266" s="183" t="s">
        <v>514</v>
      </c>
      <c r="C266" s="184" t="s">
        <v>515</v>
      </c>
      <c r="D266" s="236">
        <v>0</v>
      </c>
    </row>
    <row r="267" spans="1:4" ht="25.5" x14ac:dyDescent="0.25">
      <c r="A267" s="178" t="s">
        <v>44</v>
      </c>
      <c r="B267" s="183" t="s">
        <v>516</v>
      </c>
      <c r="C267" s="185" t="s">
        <v>517</v>
      </c>
      <c r="D267" s="235">
        <v>0</v>
      </c>
    </row>
    <row r="268" spans="1:4" ht="25.5" x14ac:dyDescent="0.25">
      <c r="A268" s="178"/>
      <c r="B268" s="183" t="s">
        <v>518</v>
      </c>
      <c r="C268" s="185" t="s">
        <v>519</v>
      </c>
      <c r="D268" s="235">
        <v>0</v>
      </c>
    </row>
    <row r="269" spans="1:4" ht="25.5" x14ac:dyDescent="0.25">
      <c r="A269" s="178" t="s">
        <v>118</v>
      </c>
      <c r="B269" s="183" t="s">
        <v>520</v>
      </c>
      <c r="C269" s="185" t="s">
        <v>521</v>
      </c>
      <c r="D269" s="235">
        <v>0</v>
      </c>
    </row>
    <row r="270" spans="1:4" x14ac:dyDescent="0.25">
      <c r="A270" s="178"/>
      <c r="B270" s="179" t="s">
        <v>522</v>
      </c>
      <c r="C270" s="182" t="s">
        <v>523</v>
      </c>
      <c r="D270" s="234">
        <v>0</v>
      </c>
    </row>
    <row r="271" spans="1:4" ht="25.5" x14ac:dyDescent="0.25">
      <c r="A271" s="186" t="s">
        <v>44</v>
      </c>
      <c r="B271" s="183" t="s">
        <v>524</v>
      </c>
      <c r="C271" s="184" t="s">
        <v>525</v>
      </c>
      <c r="D271" s="235">
        <v>0</v>
      </c>
    </row>
    <row r="272" spans="1:4" ht="25.5" x14ac:dyDescent="0.25">
      <c r="A272" s="178"/>
      <c r="B272" s="183" t="s">
        <v>526</v>
      </c>
      <c r="C272" s="184" t="s">
        <v>527</v>
      </c>
      <c r="D272" s="235">
        <v>0</v>
      </c>
    </row>
    <row r="273" spans="1:4" x14ac:dyDescent="0.25">
      <c r="A273" s="178"/>
      <c r="B273" s="183" t="s">
        <v>528</v>
      </c>
      <c r="C273" s="184" t="s">
        <v>529</v>
      </c>
      <c r="D273" s="235">
        <v>0</v>
      </c>
    </row>
    <row r="274" spans="1:4" x14ac:dyDescent="0.25">
      <c r="A274" s="186"/>
      <c r="B274" s="183" t="s">
        <v>530</v>
      </c>
      <c r="C274" s="184" t="s">
        <v>531</v>
      </c>
      <c r="D274" s="235">
        <v>0</v>
      </c>
    </row>
    <row r="275" spans="1:4" x14ac:dyDescent="0.25">
      <c r="A275" s="186"/>
      <c r="B275" s="183" t="s">
        <v>532</v>
      </c>
      <c r="C275" s="184" t="s">
        <v>533</v>
      </c>
      <c r="D275" s="235">
        <v>0</v>
      </c>
    </row>
    <row r="276" spans="1:4" x14ac:dyDescent="0.25">
      <c r="A276" s="186" t="s">
        <v>113</v>
      </c>
      <c r="B276" s="179" t="s">
        <v>534</v>
      </c>
      <c r="C276" s="182" t="s">
        <v>535</v>
      </c>
      <c r="D276" s="235">
        <v>0</v>
      </c>
    </row>
    <row r="277" spans="1:4" x14ac:dyDescent="0.25">
      <c r="A277" s="186"/>
      <c r="B277" s="179" t="s">
        <v>536</v>
      </c>
      <c r="C277" s="189" t="s">
        <v>537</v>
      </c>
      <c r="D277" s="234">
        <v>87</v>
      </c>
    </row>
    <row r="278" spans="1:4" x14ac:dyDescent="0.25">
      <c r="A278" s="178"/>
      <c r="B278" s="179" t="s">
        <v>538</v>
      </c>
      <c r="C278" s="182" t="s">
        <v>539</v>
      </c>
      <c r="D278" s="234">
        <v>73</v>
      </c>
    </row>
    <row r="279" spans="1:4" x14ac:dyDescent="0.25">
      <c r="A279" s="178"/>
      <c r="B279" s="183" t="s">
        <v>540</v>
      </c>
      <c r="C279" s="184" t="s">
        <v>541</v>
      </c>
      <c r="D279" s="235">
        <v>3</v>
      </c>
    </row>
    <row r="280" spans="1:4" x14ac:dyDescent="0.25">
      <c r="A280" s="178"/>
      <c r="B280" s="183" t="s">
        <v>542</v>
      </c>
      <c r="C280" s="184" t="s">
        <v>543</v>
      </c>
      <c r="D280" s="235">
        <v>13</v>
      </c>
    </row>
    <row r="281" spans="1:4" x14ac:dyDescent="0.25">
      <c r="A281" s="178"/>
      <c r="B281" s="183" t="s">
        <v>544</v>
      </c>
      <c r="C281" s="184" t="s">
        <v>545</v>
      </c>
      <c r="D281" s="235">
        <v>29</v>
      </c>
    </row>
    <row r="282" spans="1:4" x14ac:dyDescent="0.25">
      <c r="A282" s="178"/>
      <c r="B282" s="183" t="s">
        <v>546</v>
      </c>
      <c r="C282" s="184" t="s">
        <v>547</v>
      </c>
      <c r="D282" s="235">
        <v>7</v>
      </c>
    </row>
    <row r="283" spans="1:4" x14ac:dyDescent="0.25">
      <c r="A283" s="178"/>
      <c r="B283" s="183" t="s">
        <v>548</v>
      </c>
      <c r="C283" s="184" t="s">
        <v>549</v>
      </c>
      <c r="D283" s="235">
        <v>0</v>
      </c>
    </row>
    <row r="284" spans="1:4" x14ac:dyDescent="0.25">
      <c r="A284" s="178"/>
      <c r="B284" s="183" t="s">
        <v>550</v>
      </c>
      <c r="C284" s="184" t="s">
        <v>551</v>
      </c>
      <c r="D284" s="235">
        <v>0</v>
      </c>
    </row>
    <row r="285" spans="1:4" x14ac:dyDescent="0.25">
      <c r="A285" s="178"/>
      <c r="B285" s="183" t="s">
        <v>552</v>
      </c>
      <c r="C285" s="184" t="s">
        <v>553</v>
      </c>
      <c r="D285" s="235">
        <v>1</v>
      </c>
    </row>
    <row r="286" spans="1:4" x14ac:dyDescent="0.25">
      <c r="A286" s="178"/>
      <c r="B286" s="183" t="s">
        <v>554</v>
      </c>
      <c r="C286" s="184" t="s">
        <v>555</v>
      </c>
      <c r="D286" s="235">
        <v>1</v>
      </c>
    </row>
    <row r="287" spans="1:4" x14ac:dyDescent="0.25">
      <c r="A287" s="178"/>
      <c r="B287" s="183" t="s">
        <v>556</v>
      </c>
      <c r="C287" s="184" t="s">
        <v>557</v>
      </c>
      <c r="D287" s="235">
        <v>15</v>
      </c>
    </row>
    <row r="288" spans="1:4" x14ac:dyDescent="0.25">
      <c r="A288" s="178"/>
      <c r="B288" s="183" t="s">
        <v>558</v>
      </c>
      <c r="C288" s="184" t="s">
        <v>559</v>
      </c>
      <c r="D288" s="235">
        <v>2</v>
      </c>
    </row>
    <row r="289" spans="1:4" x14ac:dyDescent="0.25">
      <c r="A289" s="186"/>
      <c r="B289" s="183" t="s">
        <v>560</v>
      </c>
      <c r="C289" s="184" t="s">
        <v>561</v>
      </c>
      <c r="D289" s="236">
        <v>2</v>
      </c>
    </row>
    <row r="290" spans="1:4" x14ac:dyDescent="0.25">
      <c r="A290" s="186"/>
      <c r="B290" s="183" t="s">
        <v>562</v>
      </c>
      <c r="C290" s="185" t="s">
        <v>563</v>
      </c>
      <c r="D290" s="235">
        <v>0</v>
      </c>
    </row>
    <row r="291" spans="1:4" x14ac:dyDescent="0.25">
      <c r="A291" s="186"/>
      <c r="B291" s="183" t="s">
        <v>564</v>
      </c>
      <c r="C291" s="185" t="s">
        <v>565</v>
      </c>
      <c r="D291" s="235">
        <v>2</v>
      </c>
    </row>
    <row r="292" spans="1:4" x14ac:dyDescent="0.25">
      <c r="A292" s="186"/>
      <c r="B292" s="183" t="s">
        <v>566</v>
      </c>
      <c r="C292" s="184" t="s">
        <v>567</v>
      </c>
      <c r="D292" s="236">
        <v>0</v>
      </c>
    </row>
    <row r="293" spans="1:4" x14ac:dyDescent="0.25">
      <c r="A293" s="186" t="s">
        <v>44</v>
      </c>
      <c r="B293" s="183" t="s">
        <v>568</v>
      </c>
      <c r="C293" s="185" t="s">
        <v>569</v>
      </c>
      <c r="D293" s="235">
        <v>0</v>
      </c>
    </row>
    <row r="294" spans="1:4" x14ac:dyDescent="0.25">
      <c r="A294" s="178"/>
      <c r="B294" s="183" t="s">
        <v>570</v>
      </c>
      <c r="C294" s="185" t="s">
        <v>571</v>
      </c>
      <c r="D294" s="235">
        <v>0</v>
      </c>
    </row>
    <row r="295" spans="1:4" x14ac:dyDescent="0.25">
      <c r="A295" s="186"/>
      <c r="B295" s="183" t="s">
        <v>572</v>
      </c>
      <c r="C295" s="185" t="s">
        <v>573</v>
      </c>
      <c r="D295" s="235">
        <v>0</v>
      </c>
    </row>
    <row r="296" spans="1:4" x14ac:dyDescent="0.25">
      <c r="A296" s="178"/>
      <c r="B296" s="179" t="s">
        <v>574</v>
      </c>
      <c r="C296" s="182" t="s">
        <v>575</v>
      </c>
      <c r="D296" s="234">
        <v>0</v>
      </c>
    </row>
    <row r="297" spans="1:4" x14ac:dyDescent="0.25">
      <c r="A297" s="178" t="s">
        <v>44</v>
      </c>
      <c r="B297" s="183" t="s">
        <v>576</v>
      </c>
      <c r="C297" s="184" t="s">
        <v>577</v>
      </c>
      <c r="D297" s="235">
        <v>0</v>
      </c>
    </row>
    <row r="298" spans="1:4" x14ac:dyDescent="0.25">
      <c r="A298" s="178"/>
      <c r="B298" s="183" t="s">
        <v>578</v>
      </c>
      <c r="C298" s="184" t="s">
        <v>579</v>
      </c>
      <c r="D298" s="235">
        <v>0</v>
      </c>
    </row>
    <row r="299" spans="1:4" x14ac:dyDescent="0.25">
      <c r="A299" s="178"/>
      <c r="B299" s="183" t="s">
        <v>580</v>
      </c>
      <c r="C299" s="184" t="s">
        <v>581</v>
      </c>
      <c r="D299" s="236">
        <v>0</v>
      </c>
    </row>
    <row r="300" spans="1:4" x14ac:dyDescent="0.25">
      <c r="A300" s="178"/>
      <c r="B300" s="183" t="s">
        <v>582</v>
      </c>
      <c r="C300" s="185" t="s">
        <v>583</v>
      </c>
      <c r="D300" s="235">
        <v>0</v>
      </c>
    </row>
    <row r="301" spans="1:4" x14ac:dyDescent="0.25">
      <c r="A301" s="178"/>
      <c r="B301" s="183" t="s">
        <v>584</v>
      </c>
      <c r="C301" s="185" t="s">
        <v>585</v>
      </c>
      <c r="D301" s="235">
        <v>0</v>
      </c>
    </row>
    <row r="302" spans="1:4" x14ac:dyDescent="0.25">
      <c r="A302" s="178"/>
      <c r="B302" s="183" t="s">
        <v>586</v>
      </c>
      <c r="C302" s="185" t="s">
        <v>587</v>
      </c>
      <c r="D302" s="235">
        <v>0</v>
      </c>
    </row>
    <row r="303" spans="1:4" x14ac:dyDescent="0.25">
      <c r="A303" s="178"/>
      <c r="B303" s="183" t="s">
        <v>588</v>
      </c>
      <c r="C303" s="185" t="s">
        <v>589</v>
      </c>
      <c r="D303" s="235">
        <v>0</v>
      </c>
    </row>
    <row r="304" spans="1:4" x14ac:dyDescent="0.25">
      <c r="A304" s="178"/>
      <c r="B304" s="183" t="s">
        <v>590</v>
      </c>
      <c r="C304" s="185" t="s">
        <v>591</v>
      </c>
      <c r="D304" s="235">
        <v>0</v>
      </c>
    </row>
    <row r="305" spans="1:4" x14ac:dyDescent="0.25">
      <c r="A305" s="178"/>
      <c r="B305" s="183" t="s">
        <v>592</v>
      </c>
      <c r="C305" s="184" t="s">
        <v>593</v>
      </c>
      <c r="D305" s="236">
        <v>0</v>
      </c>
    </row>
    <row r="306" spans="1:4" ht="25.5" x14ac:dyDescent="0.25">
      <c r="A306" s="178" t="s">
        <v>44</v>
      </c>
      <c r="B306" s="183" t="s">
        <v>594</v>
      </c>
      <c r="C306" s="185" t="s">
        <v>595</v>
      </c>
      <c r="D306" s="235">
        <v>0</v>
      </c>
    </row>
    <row r="307" spans="1:4" ht="25.5" x14ac:dyDescent="0.25">
      <c r="A307" s="178"/>
      <c r="B307" s="183" t="s">
        <v>596</v>
      </c>
      <c r="C307" s="185" t="s">
        <v>597</v>
      </c>
      <c r="D307" s="235">
        <v>0</v>
      </c>
    </row>
    <row r="308" spans="1:4" ht="25.5" x14ac:dyDescent="0.25">
      <c r="A308" s="178" t="s">
        <v>118</v>
      </c>
      <c r="B308" s="183" t="s">
        <v>598</v>
      </c>
      <c r="C308" s="185" t="s">
        <v>599</v>
      </c>
      <c r="D308" s="235">
        <v>0</v>
      </c>
    </row>
    <row r="309" spans="1:4" x14ac:dyDescent="0.25">
      <c r="A309" s="178"/>
      <c r="B309" s="179" t="s">
        <v>600</v>
      </c>
      <c r="C309" s="182" t="s">
        <v>601</v>
      </c>
      <c r="D309" s="234">
        <v>14</v>
      </c>
    </row>
    <row r="310" spans="1:4" x14ac:dyDescent="0.25">
      <c r="A310" s="178"/>
      <c r="B310" s="183" t="s">
        <v>602</v>
      </c>
      <c r="C310" s="184" t="s">
        <v>603</v>
      </c>
      <c r="D310" s="235">
        <v>0</v>
      </c>
    </row>
    <row r="311" spans="1:4" x14ac:dyDescent="0.25">
      <c r="A311" s="178"/>
      <c r="B311" s="183" t="s">
        <v>604</v>
      </c>
      <c r="C311" s="184" t="s">
        <v>605</v>
      </c>
      <c r="D311" s="235">
        <v>14</v>
      </c>
    </row>
    <row r="312" spans="1:4" x14ac:dyDescent="0.25">
      <c r="A312" s="178"/>
      <c r="B312" s="179" t="s">
        <v>606</v>
      </c>
      <c r="C312" s="180" t="s">
        <v>607</v>
      </c>
      <c r="D312" s="233">
        <v>38</v>
      </c>
    </row>
    <row r="313" spans="1:4" x14ac:dyDescent="0.25">
      <c r="A313" s="178"/>
      <c r="B313" s="179" t="s">
        <v>608</v>
      </c>
      <c r="C313" s="182" t="s">
        <v>609</v>
      </c>
      <c r="D313" s="235">
        <v>3</v>
      </c>
    </row>
    <row r="314" spans="1:4" x14ac:dyDescent="0.25">
      <c r="A314" s="186"/>
      <c r="B314" s="179" t="s">
        <v>610</v>
      </c>
      <c r="C314" s="182" t="s">
        <v>611</v>
      </c>
      <c r="D314" s="235">
        <v>0</v>
      </c>
    </row>
    <row r="315" spans="1:4" x14ac:dyDescent="0.25">
      <c r="A315" s="186"/>
      <c r="B315" s="179" t="s">
        <v>612</v>
      </c>
      <c r="C315" s="182" t="s">
        <v>613</v>
      </c>
      <c r="D315" s="235">
        <v>35</v>
      </c>
    </row>
    <row r="316" spans="1:4" x14ac:dyDescent="0.25">
      <c r="A316" s="186"/>
      <c r="B316" s="179" t="s">
        <v>614</v>
      </c>
      <c r="C316" s="182" t="s">
        <v>615</v>
      </c>
      <c r="D316" s="235">
        <v>0</v>
      </c>
    </row>
    <row r="317" spans="1:4" x14ac:dyDescent="0.25">
      <c r="A317" s="186"/>
      <c r="B317" s="179" t="s">
        <v>616</v>
      </c>
      <c r="C317" s="182" t="s">
        <v>617</v>
      </c>
      <c r="D317" s="235">
        <v>0</v>
      </c>
    </row>
    <row r="318" spans="1:4" x14ac:dyDescent="0.25">
      <c r="A318" s="186"/>
      <c r="B318" s="179" t="s">
        <v>618</v>
      </c>
      <c r="C318" s="182" t="s">
        <v>619</v>
      </c>
      <c r="D318" s="235">
        <v>0</v>
      </c>
    </row>
    <row r="319" spans="1:4" x14ac:dyDescent="0.25">
      <c r="A319" s="190" t="s">
        <v>44</v>
      </c>
      <c r="B319" s="179" t="s">
        <v>620</v>
      </c>
      <c r="C319" s="182" t="s">
        <v>621</v>
      </c>
      <c r="D319" s="235">
        <v>0</v>
      </c>
    </row>
    <row r="320" spans="1:4" x14ac:dyDescent="0.25">
      <c r="A320" s="178"/>
      <c r="B320" s="179" t="s">
        <v>622</v>
      </c>
      <c r="C320" s="180" t="s">
        <v>623</v>
      </c>
      <c r="D320" s="233">
        <v>0</v>
      </c>
    </row>
    <row r="321" spans="1:4" x14ac:dyDescent="0.25">
      <c r="A321" s="178"/>
      <c r="B321" s="179" t="s">
        <v>624</v>
      </c>
      <c r="C321" s="182" t="s">
        <v>625</v>
      </c>
      <c r="D321" s="235">
        <v>0</v>
      </c>
    </row>
    <row r="322" spans="1:4" x14ac:dyDescent="0.25">
      <c r="A322" s="178"/>
      <c r="B322" s="179" t="s">
        <v>626</v>
      </c>
      <c r="C322" s="182" t="s">
        <v>627</v>
      </c>
      <c r="D322" s="234">
        <v>0</v>
      </c>
    </row>
    <row r="323" spans="1:4" x14ac:dyDescent="0.25">
      <c r="A323" s="178"/>
      <c r="B323" s="183" t="s">
        <v>628</v>
      </c>
      <c r="C323" s="184" t="s">
        <v>629</v>
      </c>
      <c r="D323" s="235">
        <v>0</v>
      </c>
    </row>
    <row r="324" spans="1:4" x14ac:dyDescent="0.25">
      <c r="A324" s="178"/>
      <c r="B324" s="183" t="s">
        <v>630</v>
      </c>
      <c r="C324" s="184" t="s">
        <v>631</v>
      </c>
      <c r="D324" s="235">
        <v>0</v>
      </c>
    </row>
    <row r="325" spans="1:4" x14ac:dyDescent="0.25">
      <c r="A325" s="178"/>
      <c r="B325" s="179" t="s">
        <v>632</v>
      </c>
      <c r="C325" s="182" t="s">
        <v>633</v>
      </c>
      <c r="D325" s="234">
        <v>0</v>
      </c>
    </row>
    <row r="326" spans="1:4" x14ac:dyDescent="0.25">
      <c r="A326" s="178"/>
      <c r="B326" s="183" t="s">
        <v>634</v>
      </c>
      <c r="C326" s="184" t="s">
        <v>635</v>
      </c>
      <c r="D326" s="235">
        <v>0</v>
      </c>
    </row>
    <row r="327" spans="1:4" x14ac:dyDescent="0.25">
      <c r="A327" s="178"/>
      <c r="B327" s="183" t="s">
        <v>636</v>
      </c>
      <c r="C327" s="184" t="s">
        <v>637</v>
      </c>
      <c r="D327" s="235">
        <v>0</v>
      </c>
    </row>
    <row r="328" spans="1:4" x14ac:dyDescent="0.25">
      <c r="A328" s="178" t="s">
        <v>44</v>
      </c>
      <c r="B328" s="179" t="s">
        <v>638</v>
      </c>
      <c r="C328" s="182" t="s">
        <v>639</v>
      </c>
      <c r="D328" s="242">
        <v>0</v>
      </c>
    </row>
    <row r="329" spans="1:4" x14ac:dyDescent="0.25">
      <c r="A329" s="178"/>
      <c r="B329" s="191" t="s">
        <v>640</v>
      </c>
      <c r="C329" s="192" t="s">
        <v>641</v>
      </c>
      <c r="D329" s="234">
        <v>4197</v>
      </c>
    </row>
    <row r="330" spans="1:4" x14ac:dyDescent="0.25">
      <c r="A330" s="178"/>
      <c r="B330" s="179" t="s">
        <v>642</v>
      </c>
      <c r="C330" s="180" t="s">
        <v>643</v>
      </c>
      <c r="D330" s="233">
        <v>3333</v>
      </c>
    </row>
    <row r="331" spans="1:4" x14ac:dyDescent="0.25">
      <c r="A331" s="178"/>
      <c r="B331" s="179" t="s">
        <v>644</v>
      </c>
      <c r="C331" s="182" t="s">
        <v>645</v>
      </c>
      <c r="D331" s="234">
        <v>1632</v>
      </c>
    </row>
    <row r="332" spans="1:4" x14ac:dyDescent="0.25">
      <c r="A332" s="178"/>
      <c r="B332" s="183" t="s">
        <v>646</v>
      </c>
      <c r="C332" s="184" t="s">
        <v>647</v>
      </c>
      <c r="D332" s="236">
        <v>1632</v>
      </c>
    </row>
    <row r="333" spans="1:4" x14ac:dyDescent="0.25">
      <c r="A333" s="186"/>
      <c r="B333" s="183" t="s">
        <v>648</v>
      </c>
      <c r="C333" s="184" t="s">
        <v>649</v>
      </c>
      <c r="D333" s="235">
        <v>1488</v>
      </c>
    </row>
    <row r="334" spans="1:4" x14ac:dyDescent="0.25">
      <c r="A334" s="186"/>
      <c r="B334" s="183" t="s">
        <v>650</v>
      </c>
      <c r="C334" s="184" t="s">
        <v>651</v>
      </c>
      <c r="D334" s="235">
        <v>144</v>
      </c>
    </row>
    <row r="335" spans="1:4" x14ac:dyDescent="0.25">
      <c r="A335" s="186"/>
      <c r="B335" s="183" t="s">
        <v>652</v>
      </c>
      <c r="C335" s="184" t="s">
        <v>653</v>
      </c>
      <c r="D335" s="235">
        <v>0</v>
      </c>
    </row>
    <row r="336" spans="1:4" x14ac:dyDescent="0.25">
      <c r="A336" s="178"/>
      <c r="B336" s="183" t="s">
        <v>654</v>
      </c>
      <c r="C336" s="184" t="s">
        <v>655</v>
      </c>
      <c r="D336" s="236">
        <v>0</v>
      </c>
    </row>
    <row r="337" spans="1:4" x14ac:dyDescent="0.25">
      <c r="A337" s="186"/>
      <c r="B337" s="183" t="s">
        <v>656</v>
      </c>
      <c r="C337" s="184" t="s">
        <v>657</v>
      </c>
      <c r="D337" s="235">
        <v>0</v>
      </c>
    </row>
    <row r="338" spans="1:4" x14ac:dyDescent="0.25">
      <c r="A338" s="186"/>
      <c r="B338" s="183" t="s">
        <v>658</v>
      </c>
      <c r="C338" s="184" t="s">
        <v>659</v>
      </c>
      <c r="D338" s="235">
        <v>0</v>
      </c>
    </row>
    <row r="339" spans="1:4" x14ac:dyDescent="0.25">
      <c r="A339" s="186"/>
      <c r="B339" s="183" t="s">
        <v>660</v>
      </c>
      <c r="C339" s="184" t="s">
        <v>661</v>
      </c>
      <c r="D339" s="235">
        <v>0</v>
      </c>
    </row>
    <row r="340" spans="1:4" x14ac:dyDescent="0.25">
      <c r="A340" s="178"/>
      <c r="B340" s="179" t="s">
        <v>662</v>
      </c>
      <c r="C340" s="182" t="s">
        <v>663</v>
      </c>
      <c r="D340" s="234">
        <v>1701</v>
      </c>
    </row>
    <row r="341" spans="1:4" x14ac:dyDescent="0.25">
      <c r="A341" s="186"/>
      <c r="B341" s="183" t="s">
        <v>664</v>
      </c>
      <c r="C341" s="184" t="s">
        <v>665</v>
      </c>
      <c r="D341" s="235">
        <v>1701</v>
      </c>
    </row>
    <row r="342" spans="1:4" x14ac:dyDescent="0.25">
      <c r="A342" s="186"/>
      <c r="B342" s="183" t="s">
        <v>666</v>
      </c>
      <c r="C342" s="184" t="s">
        <v>667</v>
      </c>
      <c r="D342" s="235">
        <v>0</v>
      </c>
    </row>
    <row r="343" spans="1:4" x14ac:dyDescent="0.25">
      <c r="A343" s="186"/>
      <c r="B343" s="183" t="s">
        <v>668</v>
      </c>
      <c r="C343" s="184" t="s">
        <v>669</v>
      </c>
      <c r="D343" s="235">
        <v>0</v>
      </c>
    </row>
    <row r="344" spans="1:4" x14ac:dyDescent="0.25">
      <c r="A344" s="178"/>
      <c r="B344" s="179" t="s">
        <v>670</v>
      </c>
      <c r="C344" s="180" t="s">
        <v>671</v>
      </c>
      <c r="D344" s="233">
        <v>0</v>
      </c>
    </row>
    <row r="345" spans="1:4" x14ac:dyDescent="0.25">
      <c r="A345" s="178"/>
      <c r="B345" s="179" t="s">
        <v>672</v>
      </c>
      <c r="C345" s="182" t="s">
        <v>673</v>
      </c>
      <c r="D345" s="234">
        <v>0</v>
      </c>
    </row>
    <row r="346" spans="1:4" x14ac:dyDescent="0.25">
      <c r="A346" s="186"/>
      <c r="B346" s="183" t="s">
        <v>674</v>
      </c>
      <c r="C346" s="184" t="s">
        <v>675</v>
      </c>
      <c r="D346" s="235">
        <v>0</v>
      </c>
    </row>
    <row r="347" spans="1:4" x14ac:dyDescent="0.25">
      <c r="A347" s="186"/>
      <c r="B347" s="183" t="s">
        <v>676</v>
      </c>
      <c r="C347" s="184" t="s">
        <v>677</v>
      </c>
      <c r="D347" s="235">
        <v>0</v>
      </c>
    </row>
    <row r="348" spans="1:4" x14ac:dyDescent="0.25">
      <c r="A348" s="186"/>
      <c r="B348" s="183" t="s">
        <v>678</v>
      </c>
      <c r="C348" s="184" t="s">
        <v>679</v>
      </c>
      <c r="D348" s="235">
        <v>0</v>
      </c>
    </row>
    <row r="349" spans="1:4" x14ac:dyDescent="0.25">
      <c r="A349" s="178"/>
      <c r="B349" s="179" t="s">
        <v>680</v>
      </c>
      <c r="C349" s="182" t="s">
        <v>681</v>
      </c>
      <c r="D349" s="234">
        <v>0</v>
      </c>
    </row>
    <row r="350" spans="1:4" x14ac:dyDescent="0.25">
      <c r="A350" s="186"/>
      <c r="B350" s="183" t="s">
        <v>682</v>
      </c>
      <c r="C350" s="184" t="s">
        <v>683</v>
      </c>
      <c r="D350" s="235">
        <v>0</v>
      </c>
    </row>
    <row r="351" spans="1:4" x14ac:dyDescent="0.25">
      <c r="A351" s="186"/>
      <c r="B351" s="183" t="s">
        <v>684</v>
      </c>
      <c r="C351" s="184" t="s">
        <v>685</v>
      </c>
      <c r="D351" s="235">
        <v>0</v>
      </c>
    </row>
    <row r="352" spans="1:4" x14ac:dyDescent="0.25">
      <c r="A352" s="186"/>
      <c r="B352" s="183" t="s">
        <v>686</v>
      </c>
      <c r="C352" s="184" t="s">
        <v>687</v>
      </c>
      <c r="D352" s="235">
        <v>0</v>
      </c>
    </row>
    <row r="353" spans="1:4" x14ac:dyDescent="0.25">
      <c r="A353" s="178"/>
      <c r="B353" s="179" t="s">
        <v>688</v>
      </c>
      <c r="C353" s="180" t="s">
        <v>689</v>
      </c>
      <c r="D353" s="233">
        <v>829</v>
      </c>
    </row>
    <row r="354" spans="1:4" x14ac:dyDescent="0.25">
      <c r="A354" s="178"/>
      <c r="B354" s="179" t="s">
        <v>690</v>
      </c>
      <c r="C354" s="182" t="s">
        <v>691</v>
      </c>
      <c r="D354" s="234">
        <v>0</v>
      </c>
    </row>
    <row r="355" spans="1:4" x14ac:dyDescent="0.25">
      <c r="A355" s="186"/>
      <c r="B355" s="183" t="s">
        <v>692</v>
      </c>
      <c r="C355" s="184" t="s">
        <v>693</v>
      </c>
      <c r="D355" s="235">
        <v>0</v>
      </c>
    </row>
    <row r="356" spans="1:4" x14ac:dyDescent="0.25">
      <c r="A356" s="186"/>
      <c r="B356" s="183" t="s">
        <v>694</v>
      </c>
      <c r="C356" s="184" t="s">
        <v>695</v>
      </c>
      <c r="D356" s="235">
        <v>0</v>
      </c>
    </row>
    <row r="357" spans="1:4" x14ac:dyDescent="0.25">
      <c r="A357" s="186"/>
      <c r="B357" s="183" t="s">
        <v>696</v>
      </c>
      <c r="C357" s="184" t="s">
        <v>697</v>
      </c>
      <c r="D357" s="235">
        <v>0</v>
      </c>
    </row>
    <row r="358" spans="1:4" x14ac:dyDescent="0.25">
      <c r="A358" s="178"/>
      <c r="B358" s="179" t="s">
        <v>698</v>
      </c>
      <c r="C358" s="182" t="s">
        <v>699</v>
      </c>
      <c r="D358" s="234">
        <v>829</v>
      </c>
    </row>
    <row r="359" spans="1:4" x14ac:dyDescent="0.25">
      <c r="A359" s="186"/>
      <c r="B359" s="183" t="s">
        <v>700</v>
      </c>
      <c r="C359" s="184" t="s">
        <v>701</v>
      </c>
      <c r="D359" s="235">
        <v>758</v>
      </c>
    </row>
    <row r="360" spans="1:4" x14ac:dyDescent="0.25">
      <c r="A360" s="186"/>
      <c r="B360" s="183" t="s">
        <v>702</v>
      </c>
      <c r="C360" s="184" t="s">
        <v>703</v>
      </c>
      <c r="D360" s="235">
        <v>71</v>
      </c>
    </row>
    <row r="361" spans="1:4" x14ac:dyDescent="0.25">
      <c r="A361" s="186"/>
      <c r="B361" s="183" t="s">
        <v>704</v>
      </c>
      <c r="C361" s="184" t="s">
        <v>705</v>
      </c>
      <c r="D361" s="235">
        <v>0</v>
      </c>
    </row>
    <row r="362" spans="1:4" x14ac:dyDescent="0.25">
      <c r="A362" s="178"/>
      <c r="B362" s="179" t="s">
        <v>706</v>
      </c>
      <c r="C362" s="180" t="s">
        <v>707</v>
      </c>
      <c r="D362" s="233">
        <v>35</v>
      </c>
    </row>
    <row r="363" spans="1:4" x14ac:dyDescent="0.25">
      <c r="A363" s="178"/>
      <c r="B363" s="179" t="s">
        <v>708</v>
      </c>
      <c r="C363" s="182" t="s">
        <v>709</v>
      </c>
      <c r="D363" s="234">
        <v>0</v>
      </c>
    </row>
    <row r="364" spans="1:4" x14ac:dyDescent="0.25">
      <c r="A364" s="186"/>
      <c r="B364" s="183" t="s">
        <v>710</v>
      </c>
      <c r="C364" s="184" t="s">
        <v>711</v>
      </c>
      <c r="D364" s="235">
        <v>0</v>
      </c>
    </row>
    <row r="365" spans="1:4" x14ac:dyDescent="0.25">
      <c r="A365" s="186"/>
      <c r="B365" s="183" t="s">
        <v>712</v>
      </c>
      <c r="C365" s="184" t="s">
        <v>713</v>
      </c>
      <c r="D365" s="235">
        <v>0</v>
      </c>
    </row>
    <row r="366" spans="1:4" x14ac:dyDescent="0.25">
      <c r="A366" s="186"/>
      <c r="B366" s="183" t="s">
        <v>714</v>
      </c>
      <c r="C366" s="184" t="s">
        <v>715</v>
      </c>
      <c r="D366" s="235">
        <v>0</v>
      </c>
    </row>
    <row r="367" spans="1:4" x14ac:dyDescent="0.25">
      <c r="A367" s="178"/>
      <c r="B367" s="179" t="s">
        <v>716</v>
      </c>
      <c r="C367" s="182" t="s">
        <v>717</v>
      </c>
      <c r="D367" s="234">
        <v>35</v>
      </c>
    </row>
    <row r="368" spans="1:4" x14ac:dyDescent="0.25">
      <c r="A368" s="186"/>
      <c r="B368" s="183" t="s">
        <v>718</v>
      </c>
      <c r="C368" s="184" t="s">
        <v>719</v>
      </c>
      <c r="D368" s="235">
        <v>35</v>
      </c>
    </row>
    <row r="369" spans="1:4" x14ac:dyDescent="0.25">
      <c r="A369" s="186"/>
      <c r="B369" s="183" t="s">
        <v>720</v>
      </c>
      <c r="C369" s="184" t="s">
        <v>721</v>
      </c>
      <c r="D369" s="235">
        <v>0</v>
      </c>
    </row>
    <row r="370" spans="1:4" x14ac:dyDescent="0.25">
      <c r="A370" s="186"/>
      <c r="B370" s="183" t="s">
        <v>722</v>
      </c>
      <c r="C370" s="184" t="s">
        <v>723</v>
      </c>
      <c r="D370" s="235">
        <v>0</v>
      </c>
    </row>
    <row r="371" spans="1:4" x14ac:dyDescent="0.25">
      <c r="A371" s="178"/>
      <c r="B371" s="179" t="s">
        <v>724</v>
      </c>
      <c r="C371" s="180" t="s">
        <v>725</v>
      </c>
      <c r="D371" s="233">
        <v>0</v>
      </c>
    </row>
    <row r="372" spans="1:4" x14ac:dyDescent="0.25">
      <c r="A372" s="178"/>
      <c r="B372" s="179" t="s">
        <v>726</v>
      </c>
      <c r="C372" s="182" t="s">
        <v>727</v>
      </c>
      <c r="D372" s="235">
        <v>0</v>
      </c>
    </row>
    <row r="373" spans="1:4" x14ac:dyDescent="0.25">
      <c r="A373" s="178"/>
      <c r="B373" s="179" t="s">
        <v>728</v>
      </c>
      <c r="C373" s="182" t="s">
        <v>729</v>
      </c>
      <c r="D373" s="235">
        <v>0</v>
      </c>
    </row>
    <row r="374" spans="1:4" x14ac:dyDescent="0.25">
      <c r="A374" s="178"/>
      <c r="B374" s="179" t="s">
        <v>730</v>
      </c>
      <c r="C374" s="182" t="s">
        <v>731</v>
      </c>
      <c r="D374" s="234">
        <v>0</v>
      </c>
    </row>
    <row r="375" spans="1:4" x14ac:dyDescent="0.25">
      <c r="A375" s="178"/>
      <c r="B375" s="183" t="s">
        <v>732</v>
      </c>
      <c r="C375" s="184" t="s">
        <v>733</v>
      </c>
      <c r="D375" s="235">
        <v>0</v>
      </c>
    </row>
    <row r="376" spans="1:4" x14ac:dyDescent="0.25">
      <c r="A376" s="186"/>
      <c r="B376" s="183" t="s">
        <v>734</v>
      </c>
      <c r="C376" s="184" t="s">
        <v>735</v>
      </c>
      <c r="D376" s="235">
        <v>0</v>
      </c>
    </row>
    <row r="377" spans="1:4" x14ac:dyDescent="0.25">
      <c r="A377" s="178"/>
      <c r="B377" s="191" t="s">
        <v>736</v>
      </c>
      <c r="C377" s="193" t="s">
        <v>737</v>
      </c>
      <c r="D377" s="234">
        <v>0</v>
      </c>
    </row>
    <row r="378" spans="1:4" x14ac:dyDescent="0.25">
      <c r="A378" s="178"/>
      <c r="B378" s="179" t="s">
        <v>738</v>
      </c>
      <c r="C378" s="180" t="s">
        <v>739</v>
      </c>
      <c r="D378" s="235">
        <v>0</v>
      </c>
    </row>
    <row r="379" spans="1:4" x14ac:dyDescent="0.25">
      <c r="A379" s="178"/>
      <c r="B379" s="179" t="s">
        <v>740</v>
      </c>
      <c r="C379" s="180" t="s">
        <v>741</v>
      </c>
      <c r="D379" s="234">
        <v>0</v>
      </c>
    </row>
    <row r="380" spans="1:4" x14ac:dyDescent="0.25">
      <c r="A380" s="178"/>
      <c r="B380" s="179" t="s">
        <v>742</v>
      </c>
      <c r="C380" s="180" t="s">
        <v>743</v>
      </c>
      <c r="D380" s="233">
        <v>0</v>
      </c>
    </row>
    <row r="381" spans="1:4" x14ac:dyDescent="0.25">
      <c r="A381" s="178"/>
      <c r="B381" s="179" t="s">
        <v>744</v>
      </c>
      <c r="C381" s="182" t="s">
        <v>745</v>
      </c>
      <c r="D381" s="235">
        <v>0</v>
      </c>
    </row>
    <row r="382" spans="1:4" x14ac:dyDescent="0.25">
      <c r="A382" s="178"/>
      <c r="B382" s="179" t="s">
        <v>746</v>
      </c>
      <c r="C382" s="182" t="s">
        <v>747</v>
      </c>
      <c r="D382" s="235">
        <v>0</v>
      </c>
    </row>
    <row r="383" spans="1:4" x14ac:dyDescent="0.25">
      <c r="A383" s="178"/>
      <c r="B383" s="179" t="s">
        <v>748</v>
      </c>
      <c r="C383" s="180" t="s">
        <v>749</v>
      </c>
      <c r="D383" s="235">
        <v>0</v>
      </c>
    </row>
    <row r="384" spans="1:4" x14ac:dyDescent="0.25">
      <c r="A384" s="178"/>
      <c r="B384" s="179" t="s">
        <v>750</v>
      </c>
      <c r="C384" s="180" t="s">
        <v>751</v>
      </c>
      <c r="D384" s="233">
        <v>0</v>
      </c>
    </row>
    <row r="385" spans="1:4" x14ac:dyDescent="0.25">
      <c r="A385" s="178"/>
      <c r="B385" s="179" t="s">
        <v>752</v>
      </c>
      <c r="C385" s="182" t="s">
        <v>753</v>
      </c>
      <c r="D385" s="235">
        <v>0</v>
      </c>
    </row>
    <row r="386" spans="1:4" x14ac:dyDescent="0.25">
      <c r="A386" s="178"/>
      <c r="B386" s="179" t="s">
        <v>754</v>
      </c>
      <c r="C386" s="182" t="s">
        <v>755</v>
      </c>
      <c r="D386" s="235">
        <v>0</v>
      </c>
    </row>
    <row r="387" spans="1:4" x14ac:dyDescent="0.25">
      <c r="A387" s="178"/>
      <c r="B387" s="179" t="s">
        <v>756</v>
      </c>
      <c r="C387" s="180" t="s">
        <v>757</v>
      </c>
      <c r="D387" s="233">
        <v>0</v>
      </c>
    </row>
    <row r="388" spans="1:4" x14ac:dyDescent="0.25">
      <c r="A388" s="178"/>
      <c r="B388" s="179" t="s">
        <v>758</v>
      </c>
      <c r="C388" s="182" t="s">
        <v>759</v>
      </c>
      <c r="D388" s="235">
        <v>0</v>
      </c>
    </row>
    <row r="389" spans="1:4" x14ac:dyDescent="0.25">
      <c r="A389" s="178"/>
      <c r="B389" s="179" t="s">
        <v>760</v>
      </c>
      <c r="C389" s="182" t="s">
        <v>761</v>
      </c>
      <c r="D389" s="235">
        <v>0</v>
      </c>
    </row>
    <row r="390" spans="1:4" x14ac:dyDescent="0.25">
      <c r="A390" s="178"/>
      <c r="B390" s="179" t="s">
        <v>762</v>
      </c>
      <c r="C390" s="180" t="s">
        <v>763</v>
      </c>
      <c r="D390" s="233">
        <v>0</v>
      </c>
    </row>
    <row r="391" spans="1:4" x14ac:dyDescent="0.25">
      <c r="A391" s="178"/>
      <c r="B391" s="179" t="s">
        <v>764</v>
      </c>
      <c r="C391" s="182" t="s">
        <v>765</v>
      </c>
      <c r="D391" s="234">
        <v>0</v>
      </c>
    </row>
    <row r="392" spans="1:4" x14ac:dyDescent="0.25">
      <c r="A392" s="178"/>
      <c r="B392" s="183" t="s">
        <v>766</v>
      </c>
      <c r="C392" s="184" t="s">
        <v>767</v>
      </c>
      <c r="D392" s="235">
        <v>0</v>
      </c>
    </row>
    <row r="393" spans="1:4" x14ac:dyDescent="0.25">
      <c r="A393" s="178"/>
      <c r="B393" s="183" t="s">
        <v>768</v>
      </c>
      <c r="C393" s="184" t="s">
        <v>769</v>
      </c>
      <c r="D393" s="235">
        <v>0</v>
      </c>
    </row>
    <row r="394" spans="1:4" x14ac:dyDescent="0.25">
      <c r="A394" s="178"/>
      <c r="B394" s="183" t="s">
        <v>770</v>
      </c>
      <c r="C394" s="184" t="s">
        <v>771</v>
      </c>
      <c r="D394" s="235">
        <v>0</v>
      </c>
    </row>
    <row r="395" spans="1:4" x14ac:dyDescent="0.25">
      <c r="A395" s="178"/>
      <c r="B395" s="183" t="s">
        <v>772</v>
      </c>
      <c r="C395" s="184" t="s">
        <v>773</v>
      </c>
      <c r="D395" s="235">
        <v>0</v>
      </c>
    </row>
    <row r="396" spans="1:4" x14ac:dyDescent="0.25">
      <c r="A396" s="178"/>
      <c r="B396" s="183" t="s">
        <v>774</v>
      </c>
      <c r="C396" s="184" t="s">
        <v>775</v>
      </c>
      <c r="D396" s="235">
        <v>0</v>
      </c>
    </row>
    <row r="397" spans="1:4" x14ac:dyDescent="0.25">
      <c r="A397" s="178"/>
      <c r="B397" s="179" t="s">
        <v>776</v>
      </c>
      <c r="C397" s="182" t="s">
        <v>777</v>
      </c>
      <c r="D397" s="235">
        <v>0</v>
      </c>
    </row>
    <row r="398" spans="1:4" x14ac:dyDescent="0.25">
      <c r="A398" s="178"/>
      <c r="B398" s="179" t="s">
        <v>778</v>
      </c>
      <c r="C398" s="182" t="s">
        <v>779</v>
      </c>
      <c r="D398" s="234">
        <v>0</v>
      </c>
    </row>
    <row r="399" spans="1:4" x14ac:dyDescent="0.25">
      <c r="A399" s="178"/>
      <c r="B399" s="183" t="s">
        <v>780</v>
      </c>
      <c r="C399" s="184" t="s">
        <v>781</v>
      </c>
      <c r="D399" s="235">
        <v>0</v>
      </c>
    </row>
    <row r="400" spans="1:4" x14ac:dyDescent="0.25">
      <c r="A400" s="178"/>
      <c r="B400" s="183" t="s">
        <v>782</v>
      </c>
      <c r="C400" s="184" t="s">
        <v>783</v>
      </c>
      <c r="D400" s="235">
        <v>0</v>
      </c>
    </row>
    <row r="401" spans="1:4" x14ac:dyDescent="0.25">
      <c r="A401" s="178"/>
      <c r="B401" s="183" t="s">
        <v>784</v>
      </c>
      <c r="C401" s="184" t="s">
        <v>785</v>
      </c>
      <c r="D401" s="235">
        <v>0</v>
      </c>
    </row>
    <row r="402" spans="1:4" x14ac:dyDescent="0.25">
      <c r="A402" s="178"/>
      <c r="B402" s="183" t="s">
        <v>786</v>
      </c>
      <c r="C402" s="184" t="s">
        <v>787</v>
      </c>
      <c r="D402" s="235">
        <v>0</v>
      </c>
    </row>
    <row r="403" spans="1:4" x14ac:dyDescent="0.25">
      <c r="A403" s="178"/>
      <c r="B403" s="179" t="s">
        <v>788</v>
      </c>
      <c r="C403" s="182" t="s">
        <v>789</v>
      </c>
      <c r="D403" s="234">
        <v>0</v>
      </c>
    </row>
    <row r="404" spans="1:4" x14ac:dyDescent="0.25">
      <c r="A404" s="178"/>
      <c r="B404" s="183" t="s">
        <v>790</v>
      </c>
      <c r="C404" s="184" t="s">
        <v>791</v>
      </c>
      <c r="D404" s="235">
        <v>0</v>
      </c>
    </row>
    <row r="405" spans="1:4" x14ac:dyDescent="0.25">
      <c r="A405" s="178"/>
      <c r="B405" s="183" t="s">
        <v>792</v>
      </c>
      <c r="C405" s="184" t="s">
        <v>793</v>
      </c>
      <c r="D405" s="235">
        <v>0</v>
      </c>
    </row>
    <row r="406" spans="1:4" x14ac:dyDescent="0.25">
      <c r="A406" s="178"/>
      <c r="B406" s="183" t="s">
        <v>794</v>
      </c>
      <c r="C406" s="184" t="s">
        <v>795</v>
      </c>
      <c r="D406" s="235">
        <v>0</v>
      </c>
    </row>
    <row r="407" spans="1:4" x14ac:dyDescent="0.25">
      <c r="A407" s="178"/>
      <c r="B407" s="183" t="s">
        <v>796</v>
      </c>
      <c r="C407" s="184" t="s">
        <v>797</v>
      </c>
      <c r="D407" s="235">
        <v>0</v>
      </c>
    </row>
    <row r="408" spans="1:4" x14ac:dyDescent="0.25">
      <c r="A408" s="178"/>
      <c r="B408" s="183" t="s">
        <v>798</v>
      </c>
      <c r="C408" s="184" t="s">
        <v>799</v>
      </c>
      <c r="D408" s="235">
        <v>0</v>
      </c>
    </row>
    <row r="409" spans="1:4" x14ac:dyDescent="0.25">
      <c r="A409" s="178"/>
      <c r="B409" s="183" t="s">
        <v>800</v>
      </c>
      <c r="C409" s="184" t="s">
        <v>801</v>
      </c>
      <c r="D409" s="235">
        <v>0</v>
      </c>
    </row>
    <row r="410" spans="1:4" x14ac:dyDescent="0.25">
      <c r="A410" s="178"/>
      <c r="B410" s="183" t="s">
        <v>802</v>
      </c>
      <c r="C410" s="184" t="s">
        <v>803</v>
      </c>
      <c r="D410" s="235">
        <v>0</v>
      </c>
    </row>
    <row r="411" spans="1:4" x14ac:dyDescent="0.25">
      <c r="A411" s="178"/>
      <c r="B411" s="179" t="s">
        <v>804</v>
      </c>
      <c r="C411" s="180" t="s">
        <v>805</v>
      </c>
      <c r="D411" s="233">
        <v>10010</v>
      </c>
    </row>
    <row r="412" spans="1:4" x14ac:dyDescent="0.25">
      <c r="A412" s="178"/>
      <c r="B412" s="179"/>
      <c r="C412" s="180" t="s">
        <v>806</v>
      </c>
      <c r="D412" s="236"/>
    </row>
    <row r="413" spans="1:4" x14ac:dyDescent="0.25">
      <c r="A413" s="178"/>
      <c r="B413" s="179" t="s">
        <v>807</v>
      </c>
      <c r="C413" s="180" t="s">
        <v>808</v>
      </c>
      <c r="D413" s="233">
        <v>0</v>
      </c>
    </row>
    <row r="414" spans="1:4" x14ac:dyDescent="0.25">
      <c r="A414" s="178"/>
      <c r="B414" s="179" t="s">
        <v>809</v>
      </c>
      <c r="C414" s="182" t="s">
        <v>810</v>
      </c>
      <c r="D414" s="235">
        <v>0</v>
      </c>
    </row>
    <row r="415" spans="1:4" x14ac:dyDescent="0.25">
      <c r="A415" s="178"/>
      <c r="B415" s="179" t="s">
        <v>811</v>
      </c>
      <c r="C415" s="182" t="s">
        <v>812</v>
      </c>
      <c r="D415" s="235">
        <v>0</v>
      </c>
    </row>
    <row r="416" spans="1:4" x14ac:dyDescent="0.25">
      <c r="A416" s="178"/>
      <c r="B416" s="179" t="s">
        <v>813</v>
      </c>
      <c r="C416" s="182" t="s">
        <v>814</v>
      </c>
      <c r="D416" s="235">
        <v>0</v>
      </c>
    </row>
    <row r="417" spans="1:4" x14ac:dyDescent="0.25">
      <c r="A417" s="178"/>
      <c r="B417" s="179" t="s">
        <v>815</v>
      </c>
      <c r="C417" s="180" t="s">
        <v>816</v>
      </c>
      <c r="D417" s="233">
        <v>0</v>
      </c>
    </row>
    <row r="418" spans="1:4" x14ac:dyDescent="0.25">
      <c r="A418" s="178"/>
      <c r="B418" s="179" t="s">
        <v>817</v>
      </c>
      <c r="C418" s="182" t="s">
        <v>818</v>
      </c>
      <c r="D418" s="235">
        <v>0</v>
      </c>
    </row>
    <row r="419" spans="1:4" x14ac:dyDescent="0.25">
      <c r="A419" s="178"/>
      <c r="B419" s="179" t="s">
        <v>819</v>
      </c>
      <c r="C419" s="182" t="s">
        <v>820</v>
      </c>
      <c r="D419" s="235">
        <v>0</v>
      </c>
    </row>
    <row r="420" spans="1:4" x14ac:dyDescent="0.25">
      <c r="A420" s="178"/>
      <c r="B420" s="179" t="s">
        <v>821</v>
      </c>
      <c r="C420" s="182" t="s">
        <v>822</v>
      </c>
      <c r="D420" s="235">
        <v>0</v>
      </c>
    </row>
    <row r="421" spans="1:4" x14ac:dyDescent="0.25">
      <c r="A421" s="178"/>
      <c r="B421" s="179" t="s">
        <v>823</v>
      </c>
      <c r="C421" s="182" t="s">
        <v>824</v>
      </c>
      <c r="D421" s="235">
        <v>0</v>
      </c>
    </row>
    <row r="422" spans="1:4" x14ac:dyDescent="0.25">
      <c r="A422" s="178"/>
      <c r="B422" s="179" t="s">
        <v>825</v>
      </c>
      <c r="C422" s="182" t="s">
        <v>826</v>
      </c>
      <c r="D422" s="235">
        <v>0</v>
      </c>
    </row>
    <row r="423" spans="1:4" x14ac:dyDescent="0.25">
      <c r="A423" s="178"/>
      <c r="B423" s="179" t="s">
        <v>827</v>
      </c>
      <c r="C423" s="180" t="s">
        <v>828</v>
      </c>
      <c r="D423" s="233">
        <v>0</v>
      </c>
    </row>
    <row r="424" spans="1:4" x14ac:dyDescent="0.25">
      <c r="A424" s="178"/>
      <c r="B424" s="179" t="s">
        <v>829</v>
      </c>
      <c r="C424" s="182" t="s">
        <v>830</v>
      </c>
      <c r="D424" s="235">
        <v>0</v>
      </c>
    </row>
    <row r="425" spans="1:4" x14ac:dyDescent="0.25">
      <c r="A425" s="178"/>
      <c r="B425" s="179" t="s">
        <v>831</v>
      </c>
      <c r="C425" s="182" t="s">
        <v>832</v>
      </c>
      <c r="D425" s="235">
        <v>0</v>
      </c>
    </row>
    <row r="426" spans="1:4" x14ac:dyDescent="0.25">
      <c r="A426" s="178"/>
      <c r="B426" s="179" t="s">
        <v>833</v>
      </c>
      <c r="C426" s="182" t="s">
        <v>834</v>
      </c>
      <c r="D426" s="235">
        <v>0</v>
      </c>
    </row>
    <row r="427" spans="1:4" x14ac:dyDescent="0.25">
      <c r="A427" s="186"/>
      <c r="B427" s="179" t="s">
        <v>835</v>
      </c>
      <c r="C427" s="180" t="s">
        <v>836</v>
      </c>
      <c r="D427" s="233">
        <v>0</v>
      </c>
    </row>
    <row r="428" spans="1:4" x14ac:dyDescent="0.25">
      <c r="A428" s="186"/>
      <c r="B428" s="179" t="s">
        <v>837</v>
      </c>
      <c r="C428" s="182" t="s">
        <v>838</v>
      </c>
      <c r="D428" s="235">
        <v>0</v>
      </c>
    </row>
    <row r="429" spans="1:4" x14ac:dyDescent="0.25">
      <c r="A429" s="178"/>
      <c r="B429" s="179" t="s">
        <v>839</v>
      </c>
      <c r="C429" s="182" t="s">
        <v>840</v>
      </c>
      <c r="D429" s="235">
        <v>0</v>
      </c>
    </row>
    <row r="430" spans="1:4" x14ac:dyDescent="0.25">
      <c r="A430" s="186"/>
      <c r="B430" s="179" t="s">
        <v>841</v>
      </c>
      <c r="C430" s="180" t="s">
        <v>842</v>
      </c>
      <c r="D430" s="243">
        <v>0</v>
      </c>
    </row>
    <row r="431" spans="1:4" x14ac:dyDescent="0.25">
      <c r="A431" s="178"/>
      <c r="B431" s="179"/>
      <c r="C431" s="180" t="s">
        <v>843</v>
      </c>
      <c r="D431" s="236"/>
    </row>
    <row r="432" spans="1:4" x14ac:dyDescent="0.25">
      <c r="A432" s="178"/>
      <c r="B432" s="179" t="s">
        <v>844</v>
      </c>
      <c r="C432" s="180" t="s">
        <v>845</v>
      </c>
      <c r="D432" s="235">
        <v>0</v>
      </c>
    </row>
    <row r="433" spans="1:4" x14ac:dyDescent="0.25">
      <c r="A433" s="178"/>
      <c r="B433" s="179" t="s">
        <v>846</v>
      </c>
      <c r="C433" s="180" t="s">
        <v>847</v>
      </c>
      <c r="D433" s="235">
        <v>0</v>
      </c>
    </row>
    <row r="434" spans="1:4" x14ac:dyDescent="0.25">
      <c r="A434" s="178"/>
      <c r="B434" s="179" t="s">
        <v>848</v>
      </c>
      <c r="C434" s="180" t="s">
        <v>849</v>
      </c>
      <c r="D434" s="243">
        <v>0</v>
      </c>
    </row>
    <row r="435" spans="1:4" x14ac:dyDescent="0.25">
      <c r="A435" s="178"/>
      <c r="B435" s="179"/>
      <c r="C435" s="180" t="s">
        <v>850</v>
      </c>
      <c r="D435" s="236"/>
    </row>
    <row r="436" spans="1:4" x14ac:dyDescent="0.25">
      <c r="A436" s="178"/>
      <c r="B436" s="179" t="s">
        <v>851</v>
      </c>
      <c r="C436" s="180" t="s">
        <v>852</v>
      </c>
      <c r="D436" s="233">
        <v>311</v>
      </c>
    </row>
    <row r="437" spans="1:4" x14ac:dyDescent="0.25">
      <c r="A437" s="178"/>
      <c r="B437" s="179" t="s">
        <v>853</v>
      </c>
      <c r="C437" s="182" t="s">
        <v>854</v>
      </c>
      <c r="D437" s="235">
        <v>0</v>
      </c>
    </row>
    <row r="438" spans="1:4" x14ac:dyDescent="0.25">
      <c r="A438" s="178"/>
      <c r="B438" s="179" t="s">
        <v>855</v>
      </c>
      <c r="C438" s="182" t="s">
        <v>856</v>
      </c>
      <c r="D438" s="234">
        <v>311</v>
      </c>
    </row>
    <row r="439" spans="1:4" x14ac:dyDescent="0.25">
      <c r="A439" s="178"/>
      <c r="B439" s="183" t="s">
        <v>857</v>
      </c>
      <c r="C439" s="184" t="s">
        <v>858</v>
      </c>
      <c r="D439" s="235">
        <v>0</v>
      </c>
    </row>
    <row r="440" spans="1:4" x14ac:dyDescent="0.25">
      <c r="A440" s="178"/>
      <c r="B440" s="183" t="s">
        <v>859</v>
      </c>
      <c r="C440" s="184" t="s">
        <v>860</v>
      </c>
      <c r="D440" s="236">
        <v>311</v>
      </c>
    </row>
    <row r="441" spans="1:4" x14ac:dyDescent="0.25">
      <c r="A441" s="178" t="s">
        <v>44</v>
      </c>
      <c r="B441" s="183" t="s">
        <v>861</v>
      </c>
      <c r="C441" s="184" t="s">
        <v>862</v>
      </c>
      <c r="D441" s="235">
        <v>0</v>
      </c>
    </row>
    <row r="442" spans="1:4" x14ac:dyDescent="0.25">
      <c r="A442" s="178"/>
      <c r="B442" s="183" t="s">
        <v>863</v>
      </c>
      <c r="C442" s="184" t="s">
        <v>864</v>
      </c>
      <c r="D442" s="236">
        <v>311</v>
      </c>
    </row>
    <row r="443" spans="1:4" x14ac:dyDescent="0.25">
      <c r="A443" s="178" t="s">
        <v>113</v>
      </c>
      <c r="B443" s="183" t="s">
        <v>865</v>
      </c>
      <c r="C443" s="185" t="s">
        <v>866</v>
      </c>
      <c r="D443" s="235">
        <v>0</v>
      </c>
    </row>
    <row r="444" spans="1:4" x14ac:dyDescent="0.25">
      <c r="A444" s="178"/>
      <c r="B444" s="183" t="s">
        <v>867</v>
      </c>
      <c r="C444" s="185" t="s">
        <v>868</v>
      </c>
      <c r="D444" s="235">
        <v>0</v>
      </c>
    </row>
    <row r="445" spans="1:4" x14ac:dyDescent="0.25">
      <c r="A445" s="178"/>
      <c r="B445" s="183" t="s">
        <v>869</v>
      </c>
      <c r="C445" s="185" t="s">
        <v>870</v>
      </c>
      <c r="D445" s="235">
        <v>0</v>
      </c>
    </row>
    <row r="446" spans="1:4" x14ac:dyDescent="0.25">
      <c r="A446" s="178"/>
      <c r="B446" s="183" t="s">
        <v>871</v>
      </c>
      <c r="C446" s="185" t="s">
        <v>872</v>
      </c>
      <c r="D446" s="235">
        <v>0</v>
      </c>
    </row>
    <row r="447" spans="1:4" x14ac:dyDescent="0.25">
      <c r="A447" s="178"/>
      <c r="B447" s="183" t="s">
        <v>873</v>
      </c>
      <c r="C447" s="185" t="s">
        <v>874</v>
      </c>
      <c r="D447" s="235">
        <v>0</v>
      </c>
    </row>
    <row r="448" spans="1:4" x14ac:dyDescent="0.25">
      <c r="A448" s="178"/>
      <c r="B448" s="183" t="s">
        <v>875</v>
      </c>
      <c r="C448" s="185" t="s">
        <v>876</v>
      </c>
      <c r="D448" s="235">
        <v>311</v>
      </c>
    </row>
    <row r="449" spans="1:4" x14ac:dyDescent="0.25">
      <c r="A449" s="178"/>
      <c r="B449" s="183" t="s">
        <v>877</v>
      </c>
      <c r="C449" s="185" t="s">
        <v>878</v>
      </c>
      <c r="D449" s="235">
        <v>0</v>
      </c>
    </row>
    <row r="450" spans="1:4" x14ac:dyDescent="0.25">
      <c r="A450" s="178"/>
      <c r="B450" s="183" t="s">
        <v>879</v>
      </c>
      <c r="C450" s="184" t="s">
        <v>880</v>
      </c>
      <c r="D450" s="236">
        <v>0</v>
      </c>
    </row>
    <row r="451" spans="1:4" x14ac:dyDescent="0.25">
      <c r="A451" s="178" t="s">
        <v>44</v>
      </c>
      <c r="B451" s="183" t="s">
        <v>881</v>
      </c>
      <c r="C451" s="184" t="s">
        <v>882</v>
      </c>
      <c r="D451" s="235">
        <v>0</v>
      </c>
    </row>
    <row r="452" spans="1:4" x14ac:dyDescent="0.25">
      <c r="A452" s="178"/>
      <c r="B452" s="183" t="s">
        <v>883</v>
      </c>
      <c r="C452" s="184" t="s">
        <v>884</v>
      </c>
      <c r="D452" s="236">
        <v>0</v>
      </c>
    </row>
    <row r="453" spans="1:4" x14ac:dyDescent="0.25">
      <c r="A453" s="178" t="s">
        <v>113</v>
      </c>
      <c r="B453" s="183" t="s">
        <v>885</v>
      </c>
      <c r="C453" s="185" t="s">
        <v>886</v>
      </c>
      <c r="D453" s="235">
        <v>0</v>
      </c>
    </row>
    <row r="454" spans="1:4" x14ac:dyDescent="0.25">
      <c r="A454" s="178"/>
      <c r="B454" s="183" t="s">
        <v>887</v>
      </c>
      <c r="C454" s="185" t="s">
        <v>888</v>
      </c>
      <c r="D454" s="235">
        <v>0</v>
      </c>
    </row>
    <row r="455" spans="1:4" x14ac:dyDescent="0.25">
      <c r="A455" s="178"/>
      <c r="B455" s="183" t="s">
        <v>889</v>
      </c>
      <c r="C455" s="185" t="s">
        <v>890</v>
      </c>
      <c r="D455" s="235">
        <v>0</v>
      </c>
    </row>
    <row r="456" spans="1:4" x14ac:dyDescent="0.25">
      <c r="A456" s="178"/>
      <c r="B456" s="183" t="s">
        <v>891</v>
      </c>
      <c r="C456" s="185" t="s">
        <v>892</v>
      </c>
      <c r="D456" s="235">
        <v>0</v>
      </c>
    </row>
    <row r="457" spans="1:4" x14ac:dyDescent="0.25">
      <c r="A457" s="178"/>
      <c r="B457" s="183" t="s">
        <v>893</v>
      </c>
      <c r="C457" s="185" t="s">
        <v>894</v>
      </c>
      <c r="D457" s="235">
        <v>0</v>
      </c>
    </row>
    <row r="458" spans="1:4" x14ac:dyDescent="0.25">
      <c r="A458" s="178"/>
      <c r="B458" s="183" t="s">
        <v>895</v>
      </c>
      <c r="C458" s="185" t="s">
        <v>896</v>
      </c>
      <c r="D458" s="235">
        <v>0</v>
      </c>
    </row>
    <row r="459" spans="1:4" x14ac:dyDescent="0.25">
      <c r="A459" s="178"/>
      <c r="B459" s="183" t="s">
        <v>897</v>
      </c>
      <c r="C459" s="185" t="s">
        <v>898</v>
      </c>
      <c r="D459" s="235">
        <v>0</v>
      </c>
    </row>
    <row r="460" spans="1:4" x14ac:dyDescent="0.25">
      <c r="A460" s="178"/>
      <c r="B460" s="183" t="s">
        <v>899</v>
      </c>
      <c r="C460" s="184" t="s">
        <v>900</v>
      </c>
      <c r="D460" s="235">
        <v>0</v>
      </c>
    </row>
    <row r="461" spans="1:4" x14ac:dyDescent="0.25">
      <c r="A461" s="178"/>
      <c r="B461" s="179" t="s">
        <v>901</v>
      </c>
      <c r="C461" s="180" t="s">
        <v>902</v>
      </c>
      <c r="D461" s="233">
        <v>0</v>
      </c>
    </row>
    <row r="462" spans="1:4" x14ac:dyDescent="0.25">
      <c r="A462" s="178"/>
      <c r="B462" s="179" t="s">
        <v>903</v>
      </c>
      <c r="C462" s="182" t="s">
        <v>904</v>
      </c>
      <c r="D462" s="235">
        <v>0</v>
      </c>
    </row>
    <row r="463" spans="1:4" x14ac:dyDescent="0.25">
      <c r="A463" s="178"/>
      <c r="B463" s="179" t="s">
        <v>905</v>
      </c>
      <c r="C463" s="182" t="s">
        <v>906</v>
      </c>
      <c r="D463" s="234">
        <v>0</v>
      </c>
    </row>
    <row r="464" spans="1:4" x14ac:dyDescent="0.25">
      <c r="A464" s="178"/>
      <c r="B464" s="183" t="s">
        <v>907</v>
      </c>
      <c r="C464" s="184" t="s">
        <v>908</v>
      </c>
      <c r="D464" s="235">
        <v>0</v>
      </c>
    </row>
    <row r="465" spans="1:4" x14ac:dyDescent="0.25">
      <c r="A465" s="178"/>
      <c r="B465" s="183" t="s">
        <v>909</v>
      </c>
      <c r="C465" s="184" t="s">
        <v>910</v>
      </c>
      <c r="D465" s="235">
        <v>0</v>
      </c>
    </row>
    <row r="466" spans="1:4" x14ac:dyDescent="0.25">
      <c r="A466" s="178"/>
      <c r="B466" s="183" t="s">
        <v>911</v>
      </c>
      <c r="C466" s="184" t="s">
        <v>912</v>
      </c>
      <c r="D466" s="236">
        <v>0</v>
      </c>
    </row>
    <row r="467" spans="1:4" x14ac:dyDescent="0.25">
      <c r="A467" s="178" t="s">
        <v>44</v>
      </c>
      <c r="B467" s="183" t="s">
        <v>913</v>
      </c>
      <c r="C467" s="184" t="s">
        <v>914</v>
      </c>
      <c r="D467" s="236">
        <v>0</v>
      </c>
    </row>
    <row r="468" spans="1:4" x14ac:dyDescent="0.25">
      <c r="A468" s="178" t="s">
        <v>44</v>
      </c>
      <c r="B468" s="183" t="s">
        <v>915</v>
      </c>
      <c r="C468" s="185" t="s">
        <v>916</v>
      </c>
      <c r="D468" s="235">
        <v>0</v>
      </c>
    </row>
    <row r="469" spans="1:4" x14ac:dyDescent="0.25">
      <c r="A469" s="178" t="s">
        <v>44</v>
      </c>
      <c r="B469" s="183" t="s">
        <v>917</v>
      </c>
      <c r="C469" s="185" t="s">
        <v>918</v>
      </c>
      <c r="D469" s="235">
        <v>0</v>
      </c>
    </row>
    <row r="470" spans="1:4" x14ac:dyDescent="0.25">
      <c r="A470" s="178"/>
      <c r="B470" s="183" t="s">
        <v>919</v>
      </c>
      <c r="C470" s="184" t="s">
        <v>920</v>
      </c>
      <c r="D470" s="236">
        <v>0</v>
      </c>
    </row>
    <row r="471" spans="1:4" x14ac:dyDescent="0.25">
      <c r="A471" s="178" t="s">
        <v>113</v>
      </c>
      <c r="B471" s="183" t="s">
        <v>921</v>
      </c>
      <c r="C471" s="185" t="s">
        <v>922</v>
      </c>
      <c r="D471" s="235">
        <v>0</v>
      </c>
    </row>
    <row r="472" spans="1:4" x14ac:dyDescent="0.25">
      <c r="A472" s="178"/>
      <c r="B472" s="183" t="s">
        <v>923</v>
      </c>
      <c r="C472" s="185" t="s">
        <v>924</v>
      </c>
      <c r="D472" s="236">
        <v>0</v>
      </c>
    </row>
    <row r="473" spans="1:4" x14ac:dyDescent="0.25">
      <c r="A473" s="178"/>
      <c r="B473" s="183" t="s">
        <v>925</v>
      </c>
      <c r="C473" s="184" t="s">
        <v>926</v>
      </c>
      <c r="D473" s="235">
        <v>0</v>
      </c>
    </row>
    <row r="474" spans="1:4" x14ac:dyDescent="0.25">
      <c r="A474" s="178"/>
      <c r="B474" s="183" t="s">
        <v>927</v>
      </c>
      <c r="C474" s="184" t="s">
        <v>928</v>
      </c>
      <c r="D474" s="235">
        <v>0</v>
      </c>
    </row>
    <row r="475" spans="1:4" x14ac:dyDescent="0.25">
      <c r="A475" s="178"/>
      <c r="B475" s="183" t="s">
        <v>929</v>
      </c>
      <c r="C475" s="184" t="s">
        <v>930</v>
      </c>
      <c r="D475" s="235">
        <v>0</v>
      </c>
    </row>
    <row r="476" spans="1:4" x14ac:dyDescent="0.25">
      <c r="A476" s="178"/>
      <c r="B476" s="183" t="s">
        <v>931</v>
      </c>
      <c r="C476" s="185" t="s">
        <v>932</v>
      </c>
      <c r="D476" s="235">
        <v>0</v>
      </c>
    </row>
    <row r="477" spans="1:4" x14ac:dyDescent="0.25">
      <c r="A477" s="178"/>
      <c r="B477" s="183" t="s">
        <v>933</v>
      </c>
      <c r="C477" s="185" t="s">
        <v>934</v>
      </c>
      <c r="D477" s="235">
        <v>0</v>
      </c>
    </row>
    <row r="478" spans="1:4" x14ac:dyDescent="0.25">
      <c r="A478" s="178"/>
      <c r="B478" s="183" t="s">
        <v>935</v>
      </c>
      <c r="C478" s="185" t="s">
        <v>936</v>
      </c>
      <c r="D478" s="235">
        <v>0</v>
      </c>
    </row>
    <row r="479" spans="1:4" x14ac:dyDescent="0.25">
      <c r="A479" s="178"/>
      <c r="B479" s="183" t="s">
        <v>937</v>
      </c>
      <c r="C479" s="185" t="s">
        <v>938</v>
      </c>
      <c r="D479" s="235">
        <v>0</v>
      </c>
    </row>
    <row r="480" spans="1:4" x14ac:dyDescent="0.25">
      <c r="A480" s="178"/>
      <c r="B480" s="183" t="s">
        <v>939</v>
      </c>
      <c r="C480" s="185" t="s">
        <v>940</v>
      </c>
      <c r="D480" s="235">
        <v>0</v>
      </c>
    </row>
    <row r="481" spans="1:4" x14ac:dyDescent="0.25">
      <c r="A481" s="178"/>
      <c r="B481" s="183" t="s">
        <v>941</v>
      </c>
      <c r="C481" s="184" t="s">
        <v>942</v>
      </c>
      <c r="D481" s="236">
        <v>0</v>
      </c>
    </row>
    <row r="482" spans="1:4" x14ac:dyDescent="0.25">
      <c r="A482" s="178" t="s">
        <v>44</v>
      </c>
      <c r="B482" s="183" t="s">
        <v>943</v>
      </c>
      <c r="C482" s="184" t="s">
        <v>944</v>
      </c>
      <c r="D482" s="235">
        <v>0</v>
      </c>
    </row>
    <row r="483" spans="1:4" x14ac:dyDescent="0.25">
      <c r="A483" s="178"/>
      <c r="B483" s="183" t="s">
        <v>945</v>
      </c>
      <c r="C483" s="184" t="s">
        <v>946</v>
      </c>
      <c r="D483" s="236">
        <v>0</v>
      </c>
    </row>
    <row r="484" spans="1:4" x14ac:dyDescent="0.25">
      <c r="A484" s="178" t="s">
        <v>113</v>
      </c>
      <c r="B484" s="183" t="s">
        <v>947</v>
      </c>
      <c r="C484" s="185" t="s">
        <v>948</v>
      </c>
      <c r="D484" s="235">
        <v>0</v>
      </c>
    </row>
    <row r="485" spans="1:4" x14ac:dyDescent="0.25">
      <c r="A485" s="178"/>
      <c r="B485" s="183" t="s">
        <v>949</v>
      </c>
      <c r="C485" s="185" t="s">
        <v>950</v>
      </c>
      <c r="D485" s="235">
        <v>0</v>
      </c>
    </row>
    <row r="486" spans="1:4" x14ac:dyDescent="0.25">
      <c r="A486" s="178"/>
      <c r="B486" s="183" t="s">
        <v>951</v>
      </c>
      <c r="C486" s="185" t="s">
        <v>952</v>
      </c>
      <c r="D486" s="235">
        <v>0</v>
      </c>
    </row>
    <row r="487" spans="1:4" x14ac:dyDescent="0.25">
      <c r="A487" s="178"/>
      <c r="B487" s="183" t="s">
        <v>953</v>
      </c>
      <c r="C487" s="185" t="s">
        <v>954</v>
      </c>
      <c r="D487" s="235">
        <v>0</v>
      </c>
    </row>
    <row r="488" spans="1:4" x14ac:dyDescent="0.25">
      <c r="A488" s="178"/>
      <c r="B488" s="183" t="s">
        <v>955</v>
      </c>
      <c r="C488" s="185" t="s">
        <v>956</v>
      </c>
      <c r="D488" s="235">
        <v>0</v>
      </c>
    </row>
    <row r="489" spans="1:4" x14ac:dyDescent="0.25">
      <c r="A489" s="178"/>
      <c r="B489" s="183" t="s">
        <v>957</v>
      </c>
      <c r="C489" s="185" t="s">
        <v>958</v>
      </c>
      <c r="D489" s="235">
        <v>0</v>
      </c>
    </row>
    <row r="490" spans="1:4" x14ac:dyDescent="0.25">
      <c r="A490" s="178"/>
      <c r="B490" s="183" t="s">
        <v>959</v>
      </c>
      <c r="C490" s="185" t="s">
        <v>960</v>
      </c>
      <c r="D490" s="235">
        <v>0</v>
      </c>
    </row>
    <row r="491" spans="1:4" x14ac:dyDescent="0.25">
      <c r="A491" s="178"/>
      <c r="B491" s="183" t="s">
        <v>961</v>
      </c>
      <c r="C491" s="184" t="s">
        <v>962</v>
      </c>
      <c r="D491" s="235">
        <v>0</v>
      </c>
    </row>
    <row r="492" spans="1:4" x14ac:dyDescent="0.25">
      <c r="A492" s="178"/>
      <c r="B492" s="179" t="s">
        <v>963</v>
      </c>
      <c r="C492" s="180" t="s">
        <v>964</v>
      </c>
      <c r="D492" s="243">
        <v>311</v>
      </c>
    </row>
    <row r="493" spans="1:4" x14ac:dyDescent="0.25">
      <c r="A493" s="178"/>
      <c r="B493" s="179" t="s">
        <v>965</v>
      </c>
      <c r="C493" s="180" t="s">
        <v>966</v>
      </c>
      <c r="D493" s="243">
        <v>278</v>
      </c>
    </row>
    <row r="494" spans="1:4" x14ac:dyDescent="0.25">
      <c r="A494" s="178"/>
      <c r="B494" s="179"/>
      <c r="C494" s="180" t="s">
        <v>967</v>
      </c>
      <c r="D494" s="236"/>
    </row>
    <row r="495" spans="1:4" x14ac:dyDescent="0.25">
      <c r="A495" s="178"/>
      <c r="B495" s="179" t="s">
        <v>968</v>
      </c>
      <c r="C495" s="180" t="s">
        <v>969</v>
      </c>
      <c r="D495" s="233">
        <v>278</v>
      </c>
    </row>
    <row r="496" spans="1:4" x14ac:dyDescent="0.25">
      <c r="A496" s="186"/>
      <c r="B496" s="179" t="s">
        <v>970</v>
      </c>
      <c r="C496" s="182" t="s">
        <v>971</v>
      </c>
      <c r="D496" s="235">
        <v>278</v>
      </c>
    </row>
    <row r="497" spans="1:4" x14ac:dyDescent="0.25">
      <c r="A497" s="186"/>
      <c r="B497" s="179" t="s">
        <v>972</v>
      </c>
      <c r="C497" s="182" t="s">
        <v>973</v>
      </c>
      <c r="D497" s="235">
        <v>0</v>
      </c>
    </row>
    <row r="498" spans="1:4" x14ac:dyDescent="0.25">
      <c r="A498" s="186"/>
      <c r="B498" s="179" t="s">
        <v>974</v>
      </c>
      <c r="C498" s="182" t="s">
        <v>975</v>
      </c>
      <c r="D498" s="235">
        <v>0</v>
      </c>
    </row>
    <row r="499" spans="1:4" x14ac:dyDescent="0.25">
      <c r="A499" s="186"/>
      <c r="B499" s="179" t="s">
        <v>976</v>
      </c>
      <c r="C499" s="182" t="s">
        <v>977</v>
      </c>
      <c r="D499" s="235">
        <v>0</v>
      </c>
    </row>
    <row r="500" spans="1:4" x14ac:dyDescent="0.25">
      <c r="A500" s="178"/>
      <c r="B500" s="179" t="s">
        <v>978</v>
      </c>
      <c r="C500" s="180" t="s">
        <v>979</v>
      </c>
      <c r="D500" s="233">
        <v>0</v>
      </c>
    </row>
    <row r="501" spans="1:4" x14ac:dyDescent="0.25">
      <c r="A501" s="178"/>
      <c r="B501" s="179" t="s">
        <v>980</v>
      </c>
      <c r="C501" s="182" t="s">
        <v>981</v>
      </c>
      <c r="D501" s="235">
        <v>0</v>
      </c>
    </row>
    <row r="502" spans="1:4" x14ac:dyDescent="0.25">
      <c r="A502" s="178"/>
      <c r="B502" s="179" t="s">
        <v>982</v>
      </c>
      <c r="C502" s="182" t="s">
        <v>983</v>
      </c>
      <c r="D502" s="235">
        <v>0</v>
      </c>
    </row>
    <row r="503" spans="1:4" x14ac:dyDescent="0.25">
      <c r="A503" s="178"/>
      <c r="B503" s="179" t="s">
        <v>984</v>
      </c>
      <c r="C503" s="180" t="s">
        <v>985</v>
      </c>
      <c r="D503" s="235">
        <v>0</v>
      </c>
    </row>
    <row r="504" spans="1:4" x14ac:dyDescent="0.25">
      <c r="A504" s="178"/>
      <c r="B504" s="179" t="s">
        <v>986</v>
      </c>
      <c r="C504" s="180" t="s">
        <v>987</v>
      </c>
      <c r="D504" s="233">
        <v>278</v>
      </c>
    </row>
    <row r="505" spans="1:4" ht="15.75" thickBot="1" x14ac:dyDescent="0.3">
      <c r="A505" s="194"/>
      <c r="B505" s="195" t="s">
        <v>988</v>
      </c>
      <c r="C505" s="196" t="s">
        <v>989</v>
      </c>
      <c r="D505" s="244">
        <v>0</v>
      </c>
    </row>
    <row r="506" spans="1:4" x14ac:dyDescent="0.25">
      <c r="A506" s="219"/>
      <c r="B506" s="219"/>
      <c r="C506" s="219"/>
      <c r="D506" s="219"/>
    </row>
    <row r="507" spans="1:4" x14ac:dyDescent="0.25">
      <c r="A507" s="220"/>
      <c r="B507" s="221"/>
      <c r="C507" s="222" t="s">
        <v>990</v>
      </c>
      <c r="D507" s="221"/>
    </row>
    <row r="508" spans="1:4" x14ac:dyDescent="0.25">
      <c r="A508" s="220"/>
      <c r="B508" s="221"/>
      <c r="C508" s="222" t="s">
        <v>991</v>
      </c>
      <c r="D508" s="229"/>
    </row>
    <row r="509" spans="1:4" x14ac:dyDescent="0.25">
      <c r="A509" s="223"/>
      <c r="B509" s="224"/>
      <c r="C509" s="197"/>
      <c r="D509" s="230"/>
    </row>
    <row r="510" spans="1:4" x14ac:dyDescent="0.25">
      <c r="A510" s="223"/>
      <c r="B510" s="224"/>
      <c r="C510" s="225"/>
      <c r="D510" s="224"/>
    </row>
    <row r="511" spans="1:4" x14ac:dyDescent="0.25">
      <c r="A511" s="223"/>
      <c r="B511" s="224"/>
      <c r="C511" s="226"/>
      <c r="D511" s="224"/>
    </row>
    <row r="512" spans="1:4" x14ac:dyDescent="0.25">
      <c r="A512" s="220"/>
      <c r="B512" s="224"/>
      <c r="C512" s="226"/>
      <c r="D512" s="224"/>
    </row>
    <row r="513" spans="1:4" x14ac:dyDescent="0.25">
      <c r="A513" s="220"/>
      <c r="B513" s="221"/>
      <c r="C513" s="225"/>
      <c r="D513" s="224"/>
    </row>
    <row r="514" spans="1:4" x14ac:dyDescent="0.25">
      <c r="A514" s="220"/>
      <c r="B514" s="224"/>
      <c r="C514" s="225"/>
      <c r="D514" s="224"/>
    </row>
    <row r="515" spans="1:4" x14ac:dyDescent="0.25">
      <c r="A515" s="220"/>
      <c r="B515" s="224"/>
      <c r="C515" s="225"/>
      <c r="D515" s="224"/>
    </row>
    <row r="516" spans="1:4" x14ac:dyDescent="0.25">
      <c r="A516" s="220"/>
      <c r="B516" s="224"/>
      <c r="C516" s="225"/>
      <c r="D516" s="224"/>
    </row>
    <row r="517" spans="1:4" x14ac:dyDescent="0.25">
      <c r="A517" s="199"/>
      <c r="B517" s="227"/>
      <c r="C517" s="225"/>
      <c r="D517" s="224"/>
    </row>
    <row r="518" spans="1:4" x14ac:dyDescent="0.25">
      <c r="A518" s="199"/>
      <c r="B518" s="224"/>
      <c r="C518" s="225"/>
      <c r="D518" s="224"/>
    </row>
    <row r="519" spans="1:4" x14ac:dyDescent="0.25">
      <c r="A519" s="199"/>
      <c r="B519" s="228"/>
      <c r="C519" s="225"/>
      <c r="D519" s="224"/>
    </row>
    <row r="520" spans="1:4" x14ac:dyDescent="0.25">
      <c r="A520" s="199"/>
      <c r="B520" s="228"/>
      <c r="C520" s="225"/>
      <c r="D520" s="231"/>
    </row>
    <row r="521" spans="1:4" x14ac:dyDescent="0.25">
      <c r="A521" s="199"/>
      <c r="B521" s="228"/>
      <c r="C521" s="225"/>
      <c r="D521" s="231"/>
    </row>
    <row r="522" spans="1:4" x14ac:dyDescent="0.25">
      <c r="A522" s="199"/>
      <c r="B522" s="228"/>
      <c r="C522" s="225"/>
      <c r="D522" s="231"/>
    </row>
    <row r="523" spans="1:4" x14ac:dyDescent="0.25">
      <c r="A523" s="199"/>
      <c r="B523" s="228"/>
      <c r="C523" s="225"/>
      <c r="D523" s="231"/>
    </row>
    <row r="524" spans="1:4" x14ac:dyDescent="0.25">
      <c r="A524" s="199"/>
      <c r="B524" s="228"/>
      <c r="C524" s="225"/>
      <c r="D524" s="231"/>
    </row>
    <row r="525" spans="1:4" x14ac:dyDescent="0.25">
      <c r="A525" s="199"/>
      <c r="B525" s="228"/>
      <c r="C525" s="225"/>
      <c r="D525" s="231"/>
    </row>
    <row r="526" spans="1:4" x14ac:dyDescent="0.25">
      <c r="A526" s="199"/>
      <c r="B526" s="228"/>
      <c r="C526" s="225"/>
      <c r="D526" s="231"/>
    </row>
    <row r="527" spans="1:4" x14ac:dyDescent="0.25">
      <c r="A527" s="199"/>
      <c r="B527" s="228"/>
      <c r="C527" s="225"/>
      <c r="D527" s="231"/>
    </row>
    <row r="528" spans="1:4" x14ac:dyDescent="0.25">
      <c r="A528" s="199"/>
      <c r="B528" s="228"/>
      <c r="C528" s="225"/>
      <c r="D528" s="231"/>
    </row>
    <row r="529" spans="1:4" x14ac:dyDescent="0.25">
      <c r="A529" s="199"/>
      <c r="B529" s="228"/>
      <c r="C529" s="225"/>
      <c r="D529" s="231"/>
    </row>
    <row r="530" spans="1:4" x14ac:dyDescent="0.25">
      <c r="A530" s="199"/>
      <c r="B530" s="228"/>
      <c r="C530" s="225"/>
      <c r="D530" s="231"/>
    </row>
    <row r="531" spans="1:4" x14ac:dyDescent="0.25">
      <c r="A531" s="199"/>
      <c r="B531" s="228"/>
      <c r="C531" s="225"/>
      <c r="D531" s="231"/>
    </row>
  </sheetData>
  <mergeCells count="5">
    <mergeCell ref="C12:D12"/>
    <mergeCell ref="B4:D4"/>
    <mergeCell ref="B5:D5"/>
    <mergeCell ref="B6:D6"/>
    <mergeCell ref="C9:D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1"/>
  <sheetViews>
    <sheetView showGridLines="0" topLeftCell="A494" workbookViewId="0">
      <selection activeCell="D494" sqref="D494"/>
    </sheetView>
  </sheetViews>
  <sheetFormatPr defaultRowHeight="15" x14ac:dyDescent="0.25"/>
  <cols>
    <col min="3" max="3" width="89.5703125" customWidth="1"/>
    <col min="4" max="4" width="13.85546875" customWidth="1"/>
  </cols>
  <sheetData>
    <row r="1" spans="1:4" ht="18" x14ac:dyDescent="0.25">
      <c r="A1" s="276"/>
      <c r="B1" s="279" t="s">
        <v>0</v>
      </c>
      <c r="C1" s="280"/>
      <c r="D1" s="281"/>
    </row>
    <row r="2" spans="1:4" ht="18.75" thickBot="1" x14ac:dyDescent="0.3">
      <c r="A2" s="276"/>
      <c r="B2" s="282" t="s">
        <v>1</v>
      </c>
      <c r="C2" s="280"/>
      <c r="D2" s="283" t="s">
        <v>2</v>
      </c>
    </row>
    <row r="3" spans="1:4" ht="20.25" thickBot="1" x14ac:dyDescent="0.35">
      <c r="A3" s="276"/>
      <c r="B3" s="282" t="s">
        <v>3</v>
      </c>
      <c r="C3" s="280"/>
      <c r="D3" s="324" t="s">
        <v>1000</v>
      </c>
    </row>
    <row r="4" spans="1:4" ht="18.75" x14ac:dyDescent="0.3">
      <c r="A4" s="276"/>
      <c r="B4" s="327" t="s">
        <v>4</v>
      </c>
      <c r="C4" s="327"/>
      <c r="D4" s="327"/>
    </row>
    <row r="5" spans="1:4" ht="18.75" x14ac:dyDescent="0.3">
      <c r="A5" s="276"/>
      <c r="B5" s="327" t="s">
        <v>5</v>
      </c>
      <c r="C5" s="327"/>
      <c r="D5" s="327"/>
    </row>
    <row r="6" spans="1:4" ht="18.75" x14ac:dyDescent="0.3">
      <c r="A6" s="276"/>
      <c r="B6" s="327" t="s">
        <v>6</v>
      </c>
      <c r="C6" s="327"/>
      <c r="D6" s="327"/>
    </row>
    <row r="7" spans="1:4" x14ac:dyDescent="0.25">
      <c r="A7" s="276"/>
      <c r="B7" s="284"/>
      <c r="C7" s="280"/>
      <c r="D7" s="281"/>
    </row>
    <row r="8" spans="1:4" x14ac:dyDescent="0.25">
      <c r="A8" s="276"/>
      <c r="B8" s="284"/>
      <c r="C8" s="280"/>
      <c r="D8" s="281"/>
    </row>
    <row r="9" spans="1:4" x14ac:dyDescent="0.25">
      <c r="A9" s="276"/>
      <c r="B9" s="284"/>
      <c r="C9" s="325" t="s">
        <v>7</v>
      </c>
      <c r="D9" s="326"/>
    </row>
    <row r="10" spans="1:4" x14ac:dyDescent="0.25">
      <c r="A10" s="276"/>
      <c r="B10" s="284"/>
      <c r="C10" s="285" t="s">
        <v>8</v>
      </c>
      <c r="D10" s="322" t="s">
        <v>992</v>
      </c>
    </row>
    <row r="11" spans="1:4" x14ac:dyDescent="0.25">
      <c r="A11" s="277"/>
      <c r="B11" s="284"/>
      <c r="C11" s="286" t="s">
        <v>9</v>
      </c>
      <c r="D11" s="323" t="s">
        <v>993</v>
      </c>
    </row>
    <row r="12" spans="1:4" x14ac:dyDescent="0.25">
      <c r="A12" s="277"/>
      <c r="B12" s="284"/>
      <c r="C12" s="325" t="s">
        <v>10</v>
      </c>
      <c r="D12" s="326"/>
    </row>
    <row r="13" spans="1:4" x14ac:dyDescent="0.25">
      <c r="A13" s="277"/>
      <c r="B13" s="284"/>
      <c r="C13" s="285" t="s">
        <v>11</v>
      </c>
      <c r="D13" s="288">
        <v>0</v>
      </c>
    </row>
    <row r="14" spans="1:4" x14ac:dyDescent="0.25">
      <c r="A14" s="277"/>
      <c r="B14" s="284"/>
      <c r="C14" s="286" t="s">
        <v>12</v>
      </c>
      <c r="D14" s="287" t="s">
        <v>994</v>
      </c>
    </row>
    <row r="15" spans="1:4" x14ac:dyDescent="0.25">
      <c r="A15" s="277"/>
      <c r="B15" s="277"/>
      <c r="C15" s="277"/>
      <c r="D15" s="277"/>
    </row>
    <row r="16" spans="1:4" ht="19.5" x14ac:dyDescent="0.3">
      <c r="A16" s="277"/>
      <c r="B16" s="277"/>
      <c r="C16" s="289" t="s">
        <v>13</v>
      </c>
      <c r="D16" s="290"/>
    </row>
    <row r="17" spans="1:4" ht="15.75" thickBot="1" x14ac:dyDescent="0.3">
      <c r="A17" s="250"/>
      <c r="B17" s="250"/>
      <c r="C17" s="250"/>
      <c r="D17" s="278" t="s">
        <v>14</v>
      </c>
    </row>
    <row r="18" spans="1:4" x14ac:dyDescent="0.25">
      <c r="A18" s="251" t="s">
        <v>15</v>
      </c>
      <c r="B18" s="291" t="s">
        <v>16</v>
      </c>
      <c r="C18" s="292" t="s">
        <v>17</v>
      </c>
      <c r="D18" s="307" t="s">
        <v>18</v>
      </c>
    </row>
    <row r="19" spans="1:4" ht="15.75" thickBot="1" x14ac:dyDescent="0.3">
      <c r="A19" s="252"/>
      <c r="B19" s="293"/>
      <c r="C19" s="294"/>
      <c r="D19" s="321"/>
    </row>
    <row r="20" spans="1:4" x14ac:dyDescent="0.25">
      <c r="A20" s="253"/>
      <c r="B20" s="254"/>
      <c r="C20" s="255" t="s">
        <v>21</v>
      </c>
      <c r="D20" s="320"/>
    </row>
    <row r="21" spans="1:4" x14ac:dyDescent="0.25">
      <c r="A21" s="256"/>
      <c r="B21" s="257" t="s">
        <v>22</v>
      </c>
      <c r="C21" s="258" t="s">
        <v>23</v>
      </c>
      <c r="D21" s="308">
        <v>13898</v>
      </c>
    </row>
    <row r="22" spans="1:4" x14ac:dyDescent="0.25">
      <c r="A22" s="259"/>
      <c r="B22" s="257" t="s">
        <v>24</v>
      </c>
      <c r="C22" s="260" t="s">
        <v>25</v>
      </c>
      <c r="D22" s="309">
        <v>0</v>
      </c>
    </row>
    <row r="23" spans="1:4" x14ac:dyDescent="0.25">
      <c r="A23" s="256"/>
      <c r="B23" s="261" t="s">
        <v>26</v>
      </c>
      <c r="C23" s="262" t="s">
        <v>27</v>
      </c>
      <c r="D23" s="310">
        <v>0</v>
      </c>
    </row>
    <row r="24" spans="1:4" x14ac:dyDescent="0.25">
      <c r="A24" s="256"/>
      <c r="B24" s="261" t="s">
        <v>28</v>
      </c>
      <c r="C24" s="262" t="s">
        <v>29</v>
      </c>
      <c r="D24" s="310">
        <v>0</v>
      </c>
    </row>
    <row r="25" spans="1:4" x14ac:dyDescent="0.25">
      <c r="A25" s="256"/>
      <c r="B25" s="257" t="s">
        <v>30</v>
      </c>
      <c r="C25" s="260" t="s">
        <v>31</v>
      </c>
      <c r="D25" s="309">
        <v>1112</v>
      </c>
    </row>
    <row r="26" spans="1:4" x14ac:dyDescent="0.25">
      <c r="A26" s="256"/>
      <c r="B26" s="261" t="s">
        <v>32</v>
      </c>
      <c r="C26" s="262" t="s">
        <v>33</v>
      </c>
      <c r="D26" s="311">
        <v>0</v>
      </c>
    </row>
    <row r="27" spans="1:4" x14ac:dyDescent="0.25">
      <c r="A27" s="256"/>
      <c r="B27" s="261" t="s">
        <v>34</v>
      </c>
      <c r="C27" s="263" t="s">
        <v>35</v>
      </c>
      <c r="D27" s="310">
        <v>0</v>
      </c>
    </row>
    <row r="28" spans="1:4" ht="25.5" x14ac:dyDescent="0.25">
      <c r="A28" s="256"/>
      <c r="B28" s="261" t="s">
        <v>36</v>
      </c>
      <c r="C28" s="263" t="s">
        <v>37</v>
      </c>
      <c r="D28" s="310">
        <v>0</v>
      </c>
    </row>
    <row r="29" spans="1:4" ht="25.5" x14ac:dyDescent="0.25">
      <c r="A29" s="256"/>
      <c r="B29" s="261" t="s">
        <v>38</v>
      </c>
      <c r="C29" s="263" t="s">
        <v>39</v>
      </c>
      <c r="D29" s="310">
        <v>0</v>
      </c>
    </row>
    <row r="30" spans="1:4" x14ac:dyDescent="0.25">
      <c r="A30" s="256"/>
      <c r="B30" s="261" t="s">
        <v>40</v>
      </c>
      <c r="C30" s="263" t="s">
        <v>41</v>
      </c>
      <c r="D30" s="310">
        <v>0</v>
      </c>
    </row>
    <row r="31" spans="1:4" x14ac:dyDescent="0.25">
      <c r="A31" s="256"/>
      <c r="B31" s="261" t="s">
        <v>42</v>
      </c>
      <c r="C31" s="262" t="s">
        <v>43</v>
      </c>
      <c r="D31" s="311">
        <v>0</v>
      </c>
    </row>
    <row r="32" spans="1:4" x14ac:dyDescent="0.25">
      <c r="A32" s="256" t="s">
        <v>44</v>
      </c>
      <c r="B32" s="261" t="s">
        <v>45</v>
      </c>
      <c r="C32" s="263" t="s">
        <v>46</v>
      </c>
      <c r="D32" s="310">
        <v>0</v>
      </c>
    </row>
    <row r="33" spans="1:4" x14ac:dyDescent="0.25">
      <c r="A33" s="256" t="s">
        <v>44</v>
      </c>
      <c r="B33" s="261" t="s">
        <v>47</v>
      </c>
      <c r="C33" s="263" t="s">
        <v>48</v>
      </c>
      <c r="D33" s="310">
        <v>0</v>
      </c>
    </row>
    <row r="34" spans="1:4" x14ac:dyDescent="0.25">
      <c r="A34" s="256"/>
      <c r="B34" s="261" t="s">
        <v>49</v>
      </c>
      <c r="C34" s="262" t="s">
        <v>50</v>
      </c>
      <c r="D34" s="311">
        <v>1112</v>
      </c>
    </row>
    <row r="35" spans="1:4" x14ac:dyDescent="0.25">
      <c r="A35" s="256"/>
      <c r="B35" s="261" t="s">
        <v>51</v>
      </c>
      <c r="C35" s="263" t="s">
        <v>52</v>
      </c>
      <c r="D35" s="310">
        <v>1112</v>
      </c>
    </row>
    <row r="36" spans="1:4" x14ac:dyDescent="0.25">
      <c r="A36" s="256"/>
      <c r="B36" s="261" t="s">
        <v>53</v>
      </c>
      <c r="C36" s="263" t="s">
        <v>54</v>
      </c>
      <c r="D36" s="310">
        <v>0</v>
      </c>
    </row>
    <row r="37" spans="1:4" x14ac:dyDescent="0.25">
      <c r="A37" s="256"/>
      <c r="B37" s="261" t="s">
        <v>55</v>
      </c>
      <c r="C37" s="263" t="s">
        <v>56</v>
      </c>
      <c r="D37" s="310">
        <v>0</v>
      </c>
    </row>
    <row r="38" spans="1:4" x14ac:dyDescent="0.25">
      <c r="A38" s="256"/>
      <c r="B38" s="257" t="s">
        <v>57</v>
      </c>
      <c r="C38" s="260" t="s">
        <v>58</v>
      </c>
      <c r="D38" s="312">
        <v>12786</v>
      </c>
    </row>
    <row r="39" spans="1:4" x14ac:dyDescent="0.25">
      <c r="A39" s="256"/>
      <c r="B39" s="261" t="s">
        <v>59</v>
      </c>
      <c r="C39" s="262" t="s">
        <v>60</v>
      </c>
      <c r="D39" s="310">
        <v>6718</v>
      </c>
    </row>
    <row r="40" spans="1:4" x14ac:dyDescent="0.25">
      <c r="A40" s="256"/>
      <c r="B40" s="261" t="s">
        <v>61</v>
      </c>
      <c r="C40" s="262" t="s">
        <v>62</v>
      </c>
      <c r="D40" s="310">
        <v>1251</v>
      </c>
    </row>
    <row r="41" spans="1:4" x14ac:dyDescent="0.25">
      <c r="A41" s="256"/>
      <c r="B41" s="261" t="s">
        <v>63</v>
      </c>
      <c r="C41" s="262" t="s">
        <v>64</v>
      </c>
      <c r="D41" s="310">
        <v>2938</v>
      </c>
    </row>
    <row r="42" spans="1:4" x14ac:dyDescent="0.25">
      <c r="A42" s="256"/>
      <c r="B42" s="261" t="s">
        <v>65</v>
      </c>
      <c r="C42" s="262" t="s">
        <v>66</v>
      </c>
      <c r="D42" s="310">
        <v>1879</v>
      </c>
    </row>
    <row r="43" spans="1:4" x14ac:dyDescent="0.25">
      <c r="A43" s="256"/>
      <c r="B43" s="257" t="s">
        <v>67</v>
      </c>
      <c r="C43" s="260" t="s">
        <v>68</v>
      </c>
      <c r="D43" s="313">
        <v>0</v>
      </c>
    </row>
    <row r="44" spans="1:4" x14ac:dyDescent="0.25">
      <c r="A44" s="256"/>
      <c r="B44" s="257" t="s">
        <v>69</v>
      </c>
      <c r="C44" s="258" t="s">
        <v>70</v>
      </c>
      <c r="D44" s="314">
        <v>0</v>
      </c>
    </row>
    <row r="45" spans="1:4" ht="25.5" x14ac:dyDescent="0.25">
      <c r="A45" s="256"/>
      <c r="B45" s="257" t="s">
        <v>71</v>
      </c>
      <c r="C45" s="260" t="s">
        <v>72</v>
      </c>
      <c r="D45" s="310">
        <v>0</v>
      </c>
    </row>
    <row r="46" spans="1:4" x14ac:dyDescent="0.25">
      <c r="A46" s="256"/>
      <c r="B46" s="257" t="s">
        <v>73</v>
      </c>
      <c r="C46" s="260" t="s">
        <v>74</v>
      </c>
      <c r="D46" s="310">
        <v>0</v>
      </c>
    </row>
    <row r="47" spans="1:4" x14ac:dyDescent="0.25">
      <c r="A47" s="256"/>
      <c r="B47" s="257" t="s">
        <v>75</v>
      </c>
      <c r="C47" s="258" t="s">
        <v>76</v>
      </c>
      <c r="D47" s="314">
        <v>5695</v>
      </c>
    </row>
    <row r="48" spans="1:4" ht="25.5" x14ac:dyDescent="0.25">
      <c r="A48" s="256"/>
      <c r="B48" s="257" t="s">
        <v>77</v>
      </c>
      <c r="C48" s="260" t="s">
        <v>78</v>
      </c>
      <c r="D48" s="310">
        <v>0</v>
      </c>
    </row>
    <row r="49" spans="1:4" ht="25.5" x14ac:dyDescent="0.25">
      <c r="A49" s="256"/>
      <c r="B49" s="257" t="s">
        <v>79</v>
      </c>
      <c r="C49" s="260" t="s">
        <v>80</v>
      </c>
      <c r="D49" s="310">
        <v>0</v>
      </c>
    </row>
    <row r="50" spans="1:4" x14ac:dyDescent="0.25">
      <c r="A50" s="256"/>
      <c r="B50" s="257" t="s">
        <v>81</v>
      </c>
      <c r="C50" s="260" t="s">
        <v>82</v>
      </c>
      <c r="D50" s="310">
        <v>5695</v>
      </c>
    </row>
    <row r="51" spans="1:4" ht="25.5" x14ac:dyDescent="0.25">
      <c r="A51" s="256"/>
      <c r="B51" s="257" t="s">
        <v>83</v>
      </c>
      <c r="C51" s="260" t="s">
        <v>84</v>
      </c>
      <c r="D51" s="310">
        <v>0</v>
      </c>
    </row>
    <row r="52" spans="1:4" x14ac:dyDescent="0.25">
      <c r="A52" s="256"/>
      <c r="B52" s="257" t="s">
        <v>85</v>
      </c>
      <c r="C52" s="258" t="s">
        <v>86</v>
      </c>
      <c r="D52" s="314">
        <v>0</v>
      </c>
    </row>
    <row r="53" spans="1:4" ht="25.5" x14ac:dyDescent="0.25">
      <c r="A53" s="256"/>
      <c r="B53" s="257" t="s">
        <v>87</v>
      </c>
      <c r="C53" s="260" t="s">
        <v>88</v>
      </c>
      <c r="D53" s="312">
        <v>0</v>
      </c>
    </row>
    <row r="54" spans="1:4" ht="25.5" x14ac:dyDescent="0.25">
      <c r="A54" s="256" t="s">
        <v>44</v>
      </c>
      <c r="B54" s="261" t="s">
        <v>89</v>
      </c>
      <c r="C54" s="262" t="s">
        <v>90</v>
      </c>
      <c r="D54" s="312">
        <v>0</v>
      </c>
    </row>
    <row r="55" spans="1:4" x14ac:dyDescent="0.25">
      <c r="A55" s="256" t="s">
        <v>44</v>
      </c>
      <c r="B55" s="261" t="s">
        <v>91</v>
      </c>
      <c r="C55" s="263" t="s">
        <v>92</v>
      </c>
      <c r="D55" s="310">
        <v>0</v>
      </c>
    </row>
    <row r="56" spans="1:4" x14ac:dyDescent="0.25">
      <c r="A56" s="256" t="s">
        <v>44</v>
      </c>
      <c r="B56" s="261" t="s">
        <v>93</v>
      </c>
      <c r="C56" s="263" t="s">
        <v>94</v>
      </c>
      <c r="D56" s="310">
        <v>0</v>
      </c>
    </row>
    <row r="57" spans="1:4" x14ac:dyDescent="0.25">
      <c r="A57" s="256" t="s">
        <v>44</v>
      </c>
      <c r="B57" s="261" t="s">
        <v>95</v>
      </c>
      <c r="C57" s="263" t="s">
        <v>96</v>
      </c>
      <c r="D57" s="310">
        <v>0</v>
      </c>
    </row>
    <row r="58" spans="1:4" x14ac:dyDescent="0.25">
      <c r="A58" s="256" t="s">
        <v>44</v>
      </c>
      <c r="B58" s="261" t="s">
        <v>97</v>
      </c>
      <c r="C58" s="263" t="s">
        <v>98</v>
      </c>
      <c r="D58" s="310">
        <v>0</v>
      </c>
    </row>
    <row r="59" spans="1:4" x14ac:dyDescent="0.25">
      <c r="A59" s="256" t="s">
        <v>44</v>
      </c>
      <c r="B59" s="261" t="s">
        <v>99</v>
      </c>
      <c r="C59" s="263" t="s">
        <v>100</v>
      </c>
      <c r="D59" s="310">
        <v>0</v>
      </c>
    </row>
    <row r="60" spans="1:4" x14ac:dyDescent="0.25">
      <c r="A60" s="256" t="s">
        <v>44</v>
      </c>
      <c r="B60" s="261" t="s">
        <v>101</v>
      </c>
      <c r="C60" s="263" t="s">
        <v>102</v>
      </c>
      <c r="D60" s="310">
        <v>0</v>
      </c>
    </row>
    <row r="61" spans="1:4" x14ac:dyDescent="0.25">
      <c r="A61" s="256" t="s">
        <v>44</v>
      </c>
      <c r="B61" s="261" t="s">
        <v>103</v>
      </c>
      <c r="C61" s="263" t="s">
        <v>104</v>
      </c>
      <c r="D61" s="310">
        <v>0</v>
      </c>
    </row>
    <row r="62" spans="1:4" x14ac:dyDescent="0.25">
      <c r="A62" s="256" t="s">
        <v>44</v>
      </c>
      <c r="B62" s="261" t="s">
        <v>105</v>
      </c>
      <c r="C62" s="263" t="s">
        <v>106</v>
      </c>
      <c r="D62" s="310">
        <v>0</v>
      </c>
    </row>
    <row r="63" spans="1:4" x14ac:dyDescent="0.25">
      <c r="A63" s="256" t="s">
        <v>44</v>
      </c>
      <c r="B63" s="261" t="s">
        <v>107</v>
      </c>
      <c r="C63" s="263" t="s">
        <v>108</v>
      </c>
      <c r="D63" s="310">
        <v>0</v>
      </c>
    </row>
    <row r="64" spans="1:4" ht="25.5" x14ac:dyDescent="0.25">
      <c r="A64" s="256"/>
      <c r="B64" s="261" t="s">
        <v>109</v>
      </c>
      <c r="C64" s="262" t="s">
        <v>110</v>
      </c>
      <c r="D64" s="310">
        <v>0</v>
      </c>
    </row>
    <row r="65" spans="1:4" ht="25.5" x14ac:dyDescent="0.25">
      <c r="A65" s="256"/>
      <c r="B65" s="261" t="s">
        <v>111</v>
      </c>
      <c r="C65" s="262" t="s">
        <v>112</v>
      </c>
      <c r="D65" s="312">
        <v>0</v>
      </c>
    </row>
    <row r="66" spans="1:4" x14ac:dyDescent="0.25">
      <c r="A66" s="256" t="s">
        <v>113</v>
      </c>
      <c r="B66" s="261" t="s">
        <v>114</v>
      </c>
      <c r="C66" s="263" t="s">
        <v>115</v>
      </c>
      <c r="D66" s="310">
        <v>0</v>
      </c>
    </row>
    <row r="67" spans="1:4" x14ac:dyDescent="0.25">
      <c r="A67" s="256" t="s">
        <v>113</v>
      </c>
      <c r="B67" s="261" t="s">
        <v>116</v>
      </c>
      <c r="C67" s="263" t="s">
        <v>117</v>
      </c>
      <c r="D67" s="310">
        <v>0</v>
      </c>
    </row>
    <row r="68" spans="1:4" x14ac:dyDescent="0.25">
      <c r="A68" s="256" t="s">
        <v>118</v>
      </c>
      <c r="B68" s="261" t="s">
        <v>119</v>
      </c>
      <c r="C68" s="263" t="s">
        <v>120</v>
      </c>
      <c r="D68" s="310">
        <v>0</v>
      </c>
    </row>
    <row r="69" spans="1:4" x14ac:dyDescent="0.25">
      <c r="A69" s="256" t="s">
        <v>113</v>
      </c>
      <c r="B69" s="261" t="s">
        <v>121</v>
      </c>
      <c r="C69" s="263" t="s">
        <v>122</v>
      </c>
      <c r="D69" s="310">
        <v>0</v>
      </c>
    </row>
    <row r="70" spans="1:4" x14ac:dyDescent="0.25">
      <c r="A70" s="256" t="s">
        <v>113</v>
      </c>
      <c r="B70" s="261" t="s">
        <v>123</v>
      </c>
      <c r="C70" s="263" t="s">
        <v>124</v>
      </c>
      <c r="D70" s="310">
        <v>0</v>
      </c>
    </row>
    <row r="71" spans="1:4" x14ac:dyDescent="0.25">
      <c r="A71" s="256" t="s">
        <v>113</v>
      </c>
      <c r="B71" s="261" t="s">
        <v>125</v>
      </c>
      <c r="C71" s="263" t="s">
        <v>126</v>
      </c>
      <c r="D71" s="310">
        <v>0</v>
      </c>
    </row>
    <row r="72" spans="1:4" x14ac:dyDescent="0.25">
      <c r="A72" s="256" t="s">
        <v>113</v>
      </c>
      <c r="B72" s="261" t="s">
        <v>127</v>
      </c>
      <c r="C72" s="263" t="s">
        <v>128</v>
      </c>
      <c r="D72" s="310">
        <v>0</v>
      </c>
    </row>
    <row r="73" spans="1:4" x14ac:dyDescent="0.25">
      <c r="A73" s="256" t="s">
        <v>113</v>
      </c>
      <c r="B73" s="261" t="s">
        <v>129</v>
      </c>
      <c r="C73" s="263" t="s">
        <v>130</v>
      </c>
      <c r="D73" s="310">
        <v>0</v>
      </c>
    </row>
    <row r="74" spans="1:4" x14ac:dyDescent="0.25">
      <c r="A74" s="256" t="s">
        <v>113</v>
      </c>
      <c r="B74" s="261" t="s">
        <v>131</v>
      </c>
      <c r="C74" s="263" t="s">
        <v>132</v>
      </c>
      <c r="D74" s="310">
        <v>0</v>
      </c>
    </row>
    <row r="75" spans="1:4" x14ac:dyDescent="0.25">
      <c r="A75" s="256" t="s">
        <v>113</v>
      </c>
      <c r="B75" s="261" t="s">
        <v>133</v>
      </c>
      <c r="C75" s="263" t="s">
        <v>134</v>
      </c>
      <c r="D75" s="310">
        <v>0</v>
      </c>
    </row>
    <row r="76" spans="1:4" x14ac:dyDescent="0.25">
      <c r="A76" s="256" t="s">
        <v>113</v>
      </c>
      <c r="B76" s="261" t="s">
        <v>135</v>
      </c>
      <c r="C76" s="263" t="s">
        <v>136</v>
      </c>
      <c r="D76" s="310">
        <v>0</v>
      </c>
    </row>
    <row r="77" spans="1:4" ht="25.5" x14ac:dyDescent="0.25">
      <c r="A77" s="256" t="s">
        <v>118</v>
      </c>
      <c r="B77" s="261" t="s">
        <v>137</v>
      </c>
      <c r="C77" s="263" t="s">
        <v>138</v>
      </c>
      <c r="D77" s="315">
        <v>0</v>
      </c>
    </row>
    <row r="78" spans="1:4" x14ac:dyDescent="0.25">
      <c r="A78" s="256" t="s">
        <v>118</v>
      </c>
      <c r="B78" s="261" t="s">
        <v>139</v>
      </c>
      <c r="C78" s="262" t="s">
        <v>140</v>
      </c>
      <c r="D78" s="310">
        <v>0</v>
      </c>
    </row>
    <row r="79" spans="1:4" ht="25.5" x14ac:dyDescent="0.25">
      <c r="A79" s="256" t="s">
        <v>118</v>
      </c>
      <c r="B79" s="261" t="s">
        <v>141</v>
      </c>
      <c r="C79" s="262" t="s">
        <v>142</v>
      </c>
      <c r="D79" s="310">
        <v>0</v>
      </c>
    </row>
    <row r="80" spans="1:4" x14ac:dyDescent="0.25">
      <c r="A80" s="256"/>
      <c r="B80" s="261" t="s">
        <v>143</v>
      </c>
      <c r="C80" s="263" t="s">
        <v>144</v>
      </c>
      <c r="D80" s="310">
        <v>0</v>
      </c>
    </row>
    <row r="81" spans="1:4" ht="25.5" x14ac:dyDescent="0.25">
      <c r="A81" s="256" t="s">
        <v>113</v>
      </c>
      <c r="B81" s="257" t="s">
        <v>145</v>
      </c>
      <c r="C81" s="260" t="s">
        <v>146</v>
      </c>
      <c r="D81" s="312">
        <v>0</v>
      </c>
    </row>
    <row r="82" spans="1:4" x14ac:dyDescent="0.25">
      <c r="A82" s="256" t="s">
        <v>113</v>
      </c>
      <c r="B82" s="261" t="s">
        <v>147</v>
      </c>
      <c r="C82" s="262" t="s">
        <v>148</v>
      </c>
      <c r="D82" s="310">
        <v>0</v>
      </c>
    </row>
    <row r="83" spans="1:4" x14ac:dyDescent="0.25">
      <c r="A83" s="256" t="s">
        <v>113</v>
      </c>
      <c r="B83" s="261" t="s">
        <v>149</v>
      </c>
      <c r="C83" s="262" t="s">
        <v>150</v>
      </c>
      <c r="D83" s="310">
        <v>0</v>
      </c>
    </row>
    <row r="84" spans="1:4" x14ac:dyDescent="0.25">
      <c r="A84" s="256" t="s">
        <v>113</v>
      </c>
      <c r="B84" s="261" t="s">
        <v>151</v>
      </c>
      <c r="C84" s="262" t="s">
        <v>152</v>
      </c>
      <c r="D84" s="310">
        <v>0</v>
      </c>
    </row>
    <row r="85" spans="1:4" ht="25.5" x14ac:dyDescent="0.25">
      <c r="A85" s="256" t="s">
        <v>113</v>
      </c>
      <c r="B85" s="261" t="s">
        <v>153</v>
      </c>
      <c r="C85" s="262" t="s">
        <v>154</v>
      </c>
      <c r="D85" s="310">
        <v>0</v>
      </c>
    </row>
    <row r="86" spans="1:4" ht="25.5" x14ac:dyDescent="0.25">
      <c r="A86" s="256"/>
      <c r="B86" s="257" t="s">
        <v>155</v>
      </c>
      <c r="C86" s="260" t="s">
        <v>156</v>
      </c>
      <c r="D86" s="310">
        <v>0</v>
      </c>
    </row>
    <row r="87" spans="1:4" x14ac:dyDescent="0.25">
      <c r="A87" s="256"/>
      <c r="B87" s="257" t="s">
        <v>157</v>
      </c>
      <c r="C87" s="260" t="s">
        <v>158</v>
      </c>
      <c r="D87" s="312">
        <v>0</v>
      </c>
    </row>
    <row r="88" spans="1:4" x14ac:dyDescent="0.25">
      <c r="A88" s="256"/>
      <c r="B88" s="261" t="s">
        <v>159</v>
      </c>
      <c r="C88" s="262" t="s">
        <v>160</v>
      </c>
      <c r="D88" s="310">
        <v>0</v>
      </c>
    </row>
    <row r="89" spans="1:4" x14ac:dyDescent="0.25">
      <c r="A89" s="256"/>
      <c r="B89" s="261" t="s">
        <v>161</v>
      </c>
      <c r="C89" s="262" t="s">
        <v>162</v>
      </c>
      <c r="D89" s="310">
        <v>0</v>
      </c>
    </row>
    <row r="90" spans="1:4" x14ac:dyDescent="0.25">
      <c r="A90" s="256"/>
      <c r="B90" s="261" t="s">
        <v>163</v>
      </c>
      <c r="C90" s="262" t="s">
        <v>164</v>
      </c>
      <c r="D90" s="310">
        <v>0</v>
      </c>
    </row>
    <row r="91" spans="1:4" ht="25.5" x14ac:dyDescent="0.25">
      <c r="A91" s="256"/>
      <c r="B91" s="261" t="s">
        <v>165</v>
      </c>
      <c r="C91" s="262" t="s">
        <v>166</v>
      </c>
      <c r="D91" s="310">
        <v>0</v>
      </c>
    </row>
    <row r="92" spans="1:4" ht="25.5" x14ac:dyDescent="0.25">
      <c r="A92" s="256" t="s">
        <v>44</v>
      </c>
      <c r="B92" s="261" t="s">
        <v>167</v>
      </c>
      <c r="C92" s="262" t="s">
        <v>168</v>
      </c>
      <c r="D92" s="310">
        <v>0</v>
      </c>
    </row>
    <row r="93" spans="1:4" x14ac:dyDescent="0.25">
      <c r="A93" s="256"/>
      <c r="B93" s="261" t="s">
        <v>169</v>
      </c>
      <c r="C93" s="262" t="s">
        <v>170</v>
      </c>
      <c r="D93" s="310">
        <v>0</v>
      </c>
    </row>
    <row r="94" spans="1:4" ht="25.5" x14ac:dyDescent="0.25">
      <c r="A94" s="256" t="s">
        <v>44</v>
      </c>
      <c r="B94" s="261" t="s">
        <v>171</v>
      </c>
      <c r="C94" s="262" t="s">
        <v>172</v>
      </c>
      <c r="D94" s="310">
        <v>0</v>
      </c>
    </row>
    <row r="95" spans="1:4" x14ac:dyDescent="0.25">
      <c r="A95" s="264"/>
      <c r="B95" s="257" t="s">
        <v>173</v>
      </c>
      <c r="C95" s="258" t="s">
        <v>174</v>
      </c>
      <c r="D95" s="316">
        <v>0</v>
      </c>
    </row>
    <row r="96" spans="1:4" x14ac:dyDescent="0.25">
      <c r="A96" s="264"/>
      <c r="B96" s="257" t="s">
        <v>175</v>
      </c>
      <c r="C96" s="260" t="s">
        <v>176</v>
      </c>
      <c r="D96" s="310">
        <v>0</v>
      </c>
    </row>
    <row r="97" spans="1:4" x14ac:dyDescent="0.25">
      <c r="A97" s="265"/>
      <c r="B97" s="257" t="s">
        <v>177</v>
      </c>
      <c r="C97" s="260" t="s">
        <v>178</v>
      </c>
      <c r="D97" s="315">
        <v>0</v>
      </c>
    </row>
    <row r="98" spans="1:4" ht="25.5" x14ac:dyDescent="0.25">
      <c r="A98" s="265"/>
      <c r="B98" s="261" t="s">
        <v>179</v>
      </c>
      <c r="C98" s="262" t="s">
        <v>180</v>
      </c>
      <c r="D98" s="310">
        <v>0</v>
      </c>
    </row>
    <row r="99" spans="1:4" x14ac:dyDescent="0.25">
      <c r="A99" s="265"/>
      <c r="B99" s="261" t="s">
        <v>181</v>
      </c>
      <c r="C99" s="262" t="s">
        <v>182</v>
      </c>
      <c r="D99" s="310">
        <v>0</v>
      </c>
    </row>
    <row r="100" spans="1:4" x14ac:dyDescent="0.25">
      <c r="A100" s="266" t="s">
        <v>44</v>
      </c>
      <c r="B100" s="257" t="s">
        <v>183</v>
      </c>
      <c r="C100" s="260" t="s">
        <v>184</v>
      </c>
      <c r="D100" s="314">
        <v>0</v>
      </c>
    </row>
    <row r="101" spans="1:4" ht="25.5" x14ac:dyDescent="0.25">
      <c r="A101" s="256" t="s">
        <v>44</v>
      </c>
      <c r="B101" s="261" t="s">
        <v>185</v>
      </c>
      <c r="C101" s="262" t="s">
        <v>186</v>
      </c>
      <c r="D101" s="310">
        <v>0</v>
      </c>
    </row>
    <row r="102" spans="1:4" x14ac:dyDescent="0.25">
      <c r="A102" s="256" t="s">
        <v>44</v>
      </c>
      <c r="B102" s="261" t="s">
        <v>187</v>
      </c>
      <c r="C102" s="262" t="s">
        <v>188</v>
      </c>
      <c r="D102" s="310">
        <v>0</v>
      </c>
    </row>
    <row r="103" spans="1:4" x14ac:dyDescent="0.25">
      <c r="A103" s="256" t="s">
        <v>44</v>
      </c>
      <c r="B103" s="261" t="s">
        <v>189</v>
      </c>
      <c r="C103" s="262" t="s">
        <v>190</v>
      </c>
      <c r="D103" s="310">
        <v>0</v>
      </c>
    </row>
    <row r="104" spans="1:4" x14ac:dyDescent="0.25">
      <c r="A104" s="256"/>
      <c r="B104" s="257" t="s">
        <v>191</v>
      </c>
      <c r="C104" s="260" t="s">
        <v>192</v>
      </c>
      <c r="D104" s="314">
        <v>0</v>
      </c>
    </row>
    <row r="105" spans="1:4" ht="25.5" x14ac:dyDescent="0.25">
      <c r="A105" s="256"/>
      <c r="B105" s="261" t="s">
        <v>193</v>
      </c>
      <c r="C105" s="262" t="s">
        <v>194</v>
      </c>
      <c r="D105" s="310">
        <v>0</v>
      </c>
    </row>
    <row r="106" spans="1:4" x14ac:dyDescent="0.25">
      <c r="A106" s="256"/>
      <c r="B106" s="261" t="s">
        <v>195</v>
      </c>
      <c r="C106" s="262" t="s">
        <v>196</v>
      </c>
      <c r="D106" s="310">
        <v>0</v>
      </c>
    </row>
    <row r="107" spans="1:4" x14ac:dyDescent="0.25">
      <c r="A107" s="256"/>
      <c r="B107" s="261" t="s">
        <v>197</v>
      </c>
      <c r="C107" s="262" t="s">
        <v>198</v>
      </c>
      <c r="D107" s="310">
        <v>0</v>
      </c>
    </row>
    <row r="108" spans="1:4" x14ac:dyDescent="0.25">
      <c r="A108" s="256"/>
      <c r="B108" s="257" t="s">
        <v>199</v>
      </c>
      <c r="C108" s="260" t="s">
        <v>200</v>
      </c>
      <c r="D108" s="312">
        <v>0</v>
      </c>
    </row>
    <row r="109" spans="1:4" x14ac:dyDescent="0.25">
      <c r="A109" s="256"/>
      <c r="B109" s="261" t="s">
        <v>201</v>
      </c>
      <c r="C109" s="262" t="s">
        <v>202</v>
      </c>
      <c r="D109" s="312">
        <v>0</v>
      </c>
    </row>
    <row r="110" spans="1:4" x14ac:dyDescent="0.25">
      <c r="A110" s="256"/>
      <c r="B110" s="261" t="s">
        <v>203</v>
      </c>
      <c r="C110" s="263" t="s">
        <v>204</v>
      </c>
      <c r="D110" s="310">
        <v>0</v>
      </c>
    </row>
    <row r="111" spans="1:4" x14ac:dyDescent="0.25">
      <c r="A111" s="256"/>
      <c r="B111" s="261" t="s">
        <v>205</v>
      </c>
      <c r="C111" s="263" t="s">
        <v>206</v>
      </c>
      <c r="D111" s="310">
        <v>0</v>
      </c>
    </row>
    <row r="112" spans="1:4" x14ac:dyDescent="0.25">
      <c r="A112" s="256"/>
      <c r="B112" s="261" t="s">
        <v>207</v>
      </c>
      <c r="C112" s="263" t="s">
        <v>208</v>
      </c>
      <c r="D112" s="310">
        <v>0</v>
      </c>
    </row>
    <row r="113" spans="1:4" x14ac:dyDescent="0.25">
      <c r="A113" s="256"/>
      <c r="B113" s="261" t="s">
        <v>209</v>
      </c>
      <c r="C113" s="262" t="s">
        <v>210</v>
      </c>
      <c r="D113" s="310">
        <v>0</v>
      </c>
    </row>
    <row r="114" spans="1:4" x14ac:dyDescent="0.25">
      <c r="A114" s="256"/>
      <c r="B114" s="257" t="s">
        <v>211</v>
      </c>
      <c r="C114" s="258" t="s">
        <v>212</v>
      </c>
      <c r="D114" s="316">
        <v>0</v>
      </c>
    </row>
    <row r="115" spans="1:4" ht="25.5" x14ac:dyDescent="0.25">
      <c r="A115" s="256"/>
      <c r="B115" s="257" t="s">
        <v>213</v>
      </c>
      <c r="C115" s="260" t="s">
        <v>214</v>
      </c>
      <c r="D115" s="310">
        <v>0</v>
      </c>
    </row>
    <row r="116" spans="1:4" x14ac:dyDescent="0.25">
      <c r="A116" s="256"/>
      <c r="B116" s="257" t="s">
        <v>215</v>
      </c>
      <c r="C116" s="260" t="s">
        <v>216</v>
      </c>
      <c r="D116" s="310">
        <v>0</v>
      </c>
    </row>
    <row r="117" spans="1:4" x14ac:dyDescent="0.25">
      <c r="A117" s="256"/>
      <c r="B117" s="257" t="s">
        <v>217</v>
      </c>
      <c r="C117" s="260" t="s">
        <v>218</v>
      </c>
      <c r="D117" s="310">
        <v>0</v>
      </c>
    </row>
    <row r="118" spans="1:4" x14ac:dyDescent="0.25">
      <c r="A118" s="256"/>
      <c r="B118" s="257" t="s">
        <v>219</v>
      </c>
      <c r="C118" s="258" t="s">
        <v>220</v>
      </c>
      <c r="D118" s="314">
        <v>413</v>
      </c>
    </row>
    <row r="119" spans="1:4" x14ac:dyDescent="0.25">
      <c r="A119" s="256"/>
      <c r="B119" s="257" t="s">
        <v>221</v>
      </c>
      <c r="C119" s="260" t="s">
        <v>222</v>
      </c>
      <c r="D119" s="310">
        <v>413</v>
      </c>
    </row>
    <row r="120" spans="1:4" x14ac:dyDescent="0.25">
      <c r="A120" s="256"/>
      <c r="B120" s="257" t="s">
        <v>223</v>
      </c>
      <c r="C120" s="260" t="s">
        <v>224</v>
      </c>
      <c r="D120" s="310">
        <v>0</v>
      </c>
    </row>
    <row r="121" spans="1:4" x14ac:dyDescent="0.25">
      <c r="A121" s="256"/>
      <c r="B121" s="257" t="s">
        <v>225</v>
      </c>
      <c r="C121" s="260" t="s">
        <v>226</v>
      </c>
      <c r="D121" s="310">
        <v>0</v>
      </c>
    </row>
    <row r="122" spans="1:4" ht="25.5" x14ac:dyDescent="0.25">
      <c r="A122" s="256"/>
      <c r="B122" s="257" t="s">
        <v>227</v>
      </c>
      <c r="C122" s="260" t="s">
        <v>228</v>
      </c>
      <c r="D122" s="310">
        <v>0</v>
      </c>
    </row>
    <row r="123" spans="1:4" ht="25.5" x14ac:dyDescent="0.25">
      <c r="A123" s="256"/>
      <c r="B123" s="257" t="s">
        <v>229</v>
      </c>
      <c r="C123" s="260" t="s">
        <v>230</v>
      </c>
      <c r="D123" s="310">
        <v>0</v>
      </c>
    </row>
    <row r="124" spans="1:4" x14ac:dyDescent="0.25">
      <c r="A124" s="256"/>
      <c r="B124" s="257" t="s">
        <v>231</v>
      </c>
      <c r="C124" s="260" t="s">
        <v>232</v>
      </c>
      <c r="D124" s="310">
        <v>0</v>
      </c>
    </row>
    <row r="125" spans="1:4" x14ac:dyDescent="0.25">
      <c r="A125" s="256"/>
      <c r="B125" s="257" t="s">
        <v>233</v>
      </c>
      <c r="C125" s="258" t="s">
        <v>234</v>
      </c>
      <c r="D125" s="310">
        <v>0</v>
      </c>
    </row>
    <row r="126" spans="1:4" x14ac:dyDescent="0.25">
      <c r="A126" s="256"/>
      <c r="B126" s="257" t="s">
        <v>235</v>
      </c>
      <c r="C126" s="258" t="s">
        <v>236</v>
      </c>
      <c r="D126" s="314">
        <v>0</v>
      </c>
    </row>
    <row r="127" spans="1:4" x14ac:dyDescent="0.25">
      <c r="A127" s="256"/>
      <c r="B127" s="257" t="s">
        <v>237</v>
      </c>
      <c r="C127" s="260" t="s">
        <v>238</v>
      </c>
      <c r="D127" s="310">
        <v>0</v>
      </c>
    </row>
    <row r="128" spans="1:4" x14ac:dyDescent="0.25">
      <c r="A128" s="256"/>
      <c r="B128" s="257" t="s">
        <v>239</v>
      </c>
      <c r="C128" s="260" t="s">
        <v>240</v>
      </c>
      <c r="D128" s="310">
        <v>0</v>
      </c>
    </row>
    <row r="129" spans="1:4" x14ac:dyDescent="0.25">
      <c r="A129" s="256"/>
      <c r="B129" s="257" t="s">
        <v>241</v>
      </c>
      <c r="C129" s="260" t="s">
        <v>242</v>
      </c>
      <c r="D129" s="310">
        <v>0</v>
      </c>
    </row>
    <row r="130" spans="1:4" x14ac:dyDescent="0.25">
      <c r="A130" s="256"/>
      <c r="B130" s="257" t="s">
        <v>243</v>
      </c>
      <c r="C130" s="295" t="s">
        <v>244</v>
      </c>
      <c r="D130" s="316">
        <v>20006</v>
      </c>
    </row>
    <row r="131" spans="1:4" x14ac:dyDescent="0.25">
      <c r="A131" s="256"/>
      <c r="B131" s="296"/>
      <c r="C131" s="295" t="s">
        <v>245</v>
      </c>
      <c r="D131" s="311"/>
    </row>
    <row r="132" spans="1:4" x14ac:dyDescent="0.25">
      <c r="A132" s="256"/>
      <c r="B132" s="257" t="s">
        <v>246</v>
      </c>
      <c r="C132" s="258" t="s">
        <v>247</v>
      </c>
      <c r="D132" s="316">
        <v>713</v>
      </c>
    </row>
    <row r="133" spans="1:4" x14ac:dyDescent="0.25">
      <c r="A133" s="256"/>
      <c r="B133" s="257" t="s">
        <v>248</v>
      </c>
      <c r="C133" s="260" t="s">
        <v>249</v>
      </c>
      <c r="D133" s="314">
        <v>687</v>
      </c>
    </row>
    <row r="134" spans="1:4" x14ac:dyDescent="0.25">
      <c r="A134" s="256"/>
      <c r="B134" s="261" t="s">
        <v>250</v>
      </c>
      <c r="C134" s="262" t="s">
        <v>251</v>
      </c>
      <c r="D134" s="312">
        <v>2</v>
      </c>
    </row>
    <row r="135" spans="1:4" x14ac:dyDescent="0.25">
      <c r="A135" s="256"/>
      <c r="B135" s="261" t="s">
        <v>252</v>
      </c>
      <c r="C135" s="263" t="s">
        <v>253</v>
      </c>
      <c r="D135" s="310">
        <v>2</v>
      </c>
    </row>
    <row r="136" spans="1:4" x14ac:dyDescent="0.25">
      <c r="A136" s="256"/>
      <c r="B136" s="261" t="s">
        <v>254</v>
      </c>
      <c r="C136" s="263" t="s">
        <v>255</v>
      </c>
      <c r="D136" s="310">
        <v>0</v>
      </c>
    </row>
    <row r="137" spans="1:4" x14ac:dyDescent="0.25">
      <c r="A137" s="256"/>
      <c r="B137" s="261" t="s">
        <v>256</v>
      </c>
      <c r="C137" s="263" t="s">
        <v>257</v>
      </c>
      <c r="D137" s="310">
        <v>0</v>
      </c>
    </row>
    <row r="138" spans="1:4" x14ac:dyDescent="0.25">
      <c r="A138" s="256"/>
      <c r="B138" s="261" t="s">
        <v>258</v>
      </c>
      <c r="C138" s="262" t="s">
        <v>259</v>
      </c>
      <c r="D138" s="312">
        <v>0</v>
      </c>
    </row>
    <row r="139" spans="1:4" x14ac:dyDescent="0.25">
      <c r="A139" s="256" t="s">
        <v>44</v>
      </c>
      <c r="B139" s="261" t="s">
        <v>260</v>
      </c>
      <c r="C139" s="263" t="s">
        <v>261</v>
      </c>
      <c r="D139" s="310">
        <v>0</v>
      </c>
    </row>
    <row r="140" spans="1:4" x14ac:dyDescent="0.25">
      <c r="A140" s="256" t="s">
        <v>113</v>
      </c>
      <c r="B140" s="261" t="s">
        <v>262</v>
      </c>
      <c r="C140" s="263" t="s">
        <v>263</v>
      </c>
      <c r="D140" s="310">
        <v>0</v>
      </c>
    </row>
    <row r="141" spans="1:4" x14ac:dyDescent="0.25">
      <c r="A141" s="256"/>
      <c r="B141" s="261" t="s">
        <v>264</v>
      </c>
      <c r="C141" s="263" t="s">
        <v>265</v>
      </c>
      <c r="D141" s="310">
        <v>0</v>
      </c>
    </row>
    <row r="142" spans="1:4" x14ac:dyDescent="0.25">
      <c r="A142" s="256"/>
      <c r="B142" s="261" t="s">
        <v>266</v>
      </c>
      <c r="C142" s="262" t="s">
        <v>267</v>
      </c>
      <c r="D142" s="312">
        <v>238</v>
      </c>
    </row>
    <row r="143" spans="1:4" x14ac:dyDescent="0.25">
      <c r="A143" s="256"/>
      <c r="B143" s="261" t="s">
        <v>268</v>
      </c>
      <c r="C143" s="263" t="s">
        <v>269</v>
      </c>
      <c r="D143" s="310">
        <v>1</v>
      </c>
    </row>
    <row r="144" spans="1:4" x14ac:dyDescent="0.25">
      <c r="A144" s="256"/>
      <c r="B144" s="261" t="s">
        <v>270</v>
      </c>
      <c r="C144" s="263" t="s">
        <v>271</v>
      </c>
      <c r="D144" s="310">
        <v>0</v>
      </c>
    </row>
    <row r="145" spans="1:4" x14ac:dyDescent="0.25">
      <c r="A145" s="256"/>
      <c r="B145" s="261" t="s">
        <v>272</v>
      </c>
      <c r="C145" s="263" t="s">
        <v>273</v>
      </c>
      <c r="D145" s="310">
        <v>237</v>
      </c>
    </row>
    <row r="146" spans="1:4" x14ac:dyDescent="0.25">
      <c r="A146" s="256"/>
      <c r="B146" s="261" t="s">
        <v>274</v>
      </c>
      <c r="C146" s="262" t="s">
        <v>275</v>
      </c>
      <c r="D146" s="310">
        <v>0</v>
      </c>
    </row>
    <row r="147" spans="1:4" x14ac:dyDescent="0.25">
      <c r="A147" s="256"/>
      <c r="B147" s="261" t="s">
        <v>276</v>
      </c>
      <c r="C147" s="262" t="s">
        <v>277</v>
      </c>
      <c r="D147" s="310">
        <v>0</v>
      </c>
    </row>
    <row r="148" spans="1:4" x14ac:dyDescent="0.25">
      <c r="A148" s="256"/>
      <c r="B148" s="261" t="s">
        <v>278</v>
      </c>
      <c r="C148" s="262" t="s">
        <v>279</v>
      </c>
      <c r="D148" s="310">
        <v>317</v>
      </c>
    </row>
    <row r="149" spans="1:4" x14ac:dyDescent="0.25">
      <c r="A149" s="256"/>
      <c r="B149" s="261" t="s">
        <v>280</v>
      </c>
      <c r="C149" s="262" t="s">
        <v>281</v>
      </c>
      <c r="D149" s="310">
        <v>0</v>
      </c>
    </row>
    <row r="150" spans="1:4" x14ac:dyDescent="0.25">
      <c r="A150" s="256"/>
      <c r="B150" s="261" t="s">
        <v>282</v>
      </c>
      <c r="C150" s="262" t="s">
        <v>283</v>
      </c>
      <c r="D150" s="310">
        <v>130</v>
      </c>
    </row>
    <row r="151" spans="1:4" x14ac:dyDescent="0.25">
      <c r="A151" s="256" t="s">
        <v>44</v>
      </c>
      <c r="B151" s="261" t="s">
        <v>284</v>
      </c>
      <c r="C151" s="262" t="s">
        <v>285</v>
      </c>
      <c r="D151" s="310">
        <v>0</v>
      </c>
    </row>
    <row r="152" spans="1:4" x14ac:dyDescent="0.25">
      <c r="A152" s="256"/>
      <c r="B152" s="257" t="s">
        <v>286</v>
      </c>
      <c r="C152" s="260" t="s">
        <v>287</v>
      </c>
      <c r="D152" s="314">
        <v>26</v>
      </c>
    </row>
    <row r="153" spans="1:4" x14ac:dyDescent="0.25">
      <c r="A153" s="256"/>
      <c r="B153" s="261" t="s">
        <v>288</v>
      </c>
      <c r="C153" s="262" t="s">
        <v>289</v>
      </c>
      <c r="D153" s="310">
        <v>0</v>
      </c>
    </row>
    <row r="154" spans="1:4" x14ac:dyDescent="0.25">
      <c r="A154" s="256"/>
      <c r="B154" s="261" t="s">
        <v>290</v>
      </c>
      <c r="C154" s="262" t="s">
        <v>291</v>
      </c>
      <c r="D154" s="310">
        <v>0</v>
      </c>
    </row>
    <row r="155" spans="1:4" x14ac:dyDescent="0.25">
      <c r="A155" s="256"/>
      <c r="B155" s="261" t="s">
        <v>292</v>
      </c>
      <c r="C155" s="262" t="s">
        <v>293</v>
      </c>
      <c r="D155" s="310">
        <v>0</v>
      </c>
    </row>
    <row r="156" spans="1:4" x14ac:dyDescent="0.25">
      <c r="A156" s="256"/>
      <c r="B156" s="261" t="s">
        <v>294</v>
      </c>
      <c r="C156" s="262" t="s">
        <v>295</v>
      </c>
      <c r="D156" s="310">
        <v>9</v>
      </c>
    </row>
    <row r="157" spans="1:4" x14ac:dyDescent="0.25">
      <c r="A157" s="256"/>
      <c r="B157" s="261" t="s">
        <v>296</v>
      </c>
      <c r="C157" s="262" t="s">
        <v>297</v>
      </c>
      <c r="D157" s="310">
        <v>0</v>
      </c>
    </row>
    <row r="158" spans="1:4" x14ac:dyDescent="0.25">
      <c r="A158" s="256"/>
      <c r="B158" s="261" t="s">
        <v>298</v>
      </c>
      <c r="C158" s="262" t="s">
        <v>299</v>
      </c>
      <c r="D158" s="310">
        <v>17</v>
      </c>
    </row>
    <row r="159" spans="1:4" x14ac:dyDescent="0.25">
      <c r="A159" s="256" t="s">
        <v>44</v>
      </c>
      <c r="B159" s="261" t="s">
        <v>300</v>
      </c>
      <c r="C159" s="262" t="s">
        <v>301</v>
      </c>
      <c r="D159" s="310">
        <v>0</v>
      </c>
    </row>
    <row r="160" spans="1:4" x14ac:dyDescent="0.25">
      <c r="A160" s="256"/>
      <c r="B160" s="257" t="s">
        <v>302</v>
      </c>
      <c r="C160" s="258" t="s">
        <v>303</v>
      </c>
      <c r="D160" s="316">
        <v>4785</v>
      </c>
    </row>
    <row r="161" spans="1:4" x14ac:dyDescent="0.25">
      <c r="A161" s="256"/>
      <c r="B161" s="257" t="s">
        <v>304</v>
      </c>
      <c r="C161" s="267" t="s">
        <v>305</v>
      </c>
      <c r="D161" s="316">
        <v>4606</v>
      </c>
    </row>
    <row r="162" spans="1:4" x14ac:dyDescent="0.25">
      <c r="A162" s="256"/>
      <c r="B162" s="257" t="s">
        <v>306</v>
      </c>
      <c r="C162" s="260" t="s">
        <v>307</v>
      </c>
      <c r="D162" s="314">
        <v>0</v>
      </c>
    </row>
    <row r="163" spans="1:4" x14ac:dyDescent="0.25">
      <c r="A163" s="256"/>
      <c r="B163" s="261" t="s">
        <v>308</v>
      </c>
      <c r="C163" s="262" t="s">
        <v>309</v>
      </c>
      <c r="D163" s="312">
        <v>0</v>
      </c>
    </row>
    <row r="164" spans="1:4" x14ac:dyDescent="0.25">
      <c r="A164" s="256"/>
      <c r="B164" s="261" t="s">
        <v>310</v>
      </c>
      <c r="C164" s="262" t="s">
        <v>311</v>
      </c>
      <c r="D164" s="310">
        <v>0</v>
      </c>
    </row>
    <row r="165" spans="1:4" x14ac:dyDescent="0.25">
      <c r="A165" s="256"/>
      <c r="B165" s="261" t="s">
        <v>312</v>
      </c>
      <c r="C165" s="262" t="s">
        <v>313</v>
      </c>
      <c r="D165" s="310">
        <v>0</v>
      </c>
    </row>
    <row r="166" spans="1:4" x14ac:dyDescent="0.25">
      <c r="A166" s="256"/>
      <c r="B166" s="261" t="s">
        <v>314</v>
      </c>
      <c r="C166" s="262" t="s">
        <v>315</v>
      </c>
      <c r="D166" s="310">
        <v>0</v>
      </c>
    </row>
    <row r="167" spans="1:4" x14ac:dyDescent="0.25">
      <c r="A167" s="256"/>
      <c r="B167" s="261" t="s">
        <v>316</v>
      </c>
      <c r="C167" s="262" t="s">
        <v>317</v>
      </c>
      <c r="D167" s="310">
        <v>0</v>
      </c>
    </row>
    <row r="168" spans="1:4" x14ac:dyDescent="0.25">
      <c r="A168" s="256" t="s">
        <v>44</v>
      </c>
      <c r="B168" s="261" t="s">
        <v>318</v>
      </c>
      <c r="C168" s="262" t="s">
        <v>319</v>
      </c>
      <c r="D168" s="310">
        <v>0</v>
      </c>
    </row>
    <row r="169" spans="1:4" x14ac:dyDescent="0.25">
      <c r="A169" s="256" t="s">
        <v>113</v>
      </c>
      <c r="B169" s="261" t="s">
        <v>320</v>
      </c>
      <c r="C169" s="262" t="s">
        <v>321</v>
      </c>
      <c r="D169" s="310">
        <v>0</v>
      </c>
    </row>
    <row r="170" spans="1:4" x14ac:dyDescent="0.25">
      <c r="A170" s="256"/>
      <c r="B170" s="257" t="s">
        <v>322</v>
      </c>
      <c r="C170" s="260" t="s">
        <v>323</v>
      </c>
      <c r="D170" s="314">
        <v>0</v>
      </c>
    </row>
    <row r="171" spans="1:4" x14ac:dyDescent="0.25">
      <c r="A171" s="256"/>
      <c r="B171" s="261" t="s">
        <v>324</v>
      </c>
      <c r="C171" s="262" t="s">
        <v>325</v>
      </c>
      <c r="D171" s="310">
        <v>0</v>
      </c>
    </row>
    <row r="172" spans="1:4" x14ac:dyDescent="0.25">
      <c r="A172" s="256" t="s">
        <v>44</v>
      </c>
      <c r="B172" s="261" t="s">
        <v>326</v>
      </c>
      <c r="C172" s="262" t="s">
        <v>327</v>
      </c>
      <c r="D172" s="310">
        <v>0</v>
      </c>
    </row>
    <row r="173" spans="1:4" x14ac:dyDescent="0.25">
      <c r="A173" s="256" t="s">
        <v>113</v>
      </c>
      <c r="B173" s="261" t="s">
        <v>328</v>
      </c>
      <c r="C173" s="262" t="s">
        <v>329</v>
      </c>
      <c r="D173" s="310">
        <v>0</v>
      </c>
    </row>
    <row r="174" spans="1:4" x14ac:dyDescent="0.25">
      <c r="A174" s="256"/>
      <c r="B174" s="257" t="s">
        <v>330</v>
      </c>
      <c r="C174" s="260" t="s">
        <v>331</v>
      </c>
      <c r="D174" s="314">
        <v>0</v>
      </c>
    </row>
    <row r="175" spans="1:4" x14ac:dyDescent="0.25">
      <c r="A175" s="264" t="s">
        <v>44</v>
      </c>
      <c r="B175" s="261" t="s">
        <v>332</v>
      </c>
      <c r="C175" s="262" t="s">
        <v>333</v>
      </c>
      <c r="D175" s="310">
        <v>0</v>
      </c>
    </row>
    <row r="176" spans="1:4" x14ac:dyDescent="0.25">
      <c r="A176" s="256"/>
      <c r="B176" s="261" t="s">
        <v>334</v>
      </c>
      <c r="C176" s="262" t="s">
        <v>335</v>
      </c>
      <c r="D176" s="310">
        <v>0</v>
      </c>
    </row>
    <row r="177" spans="1:4" x14ac:dyDescent="0.25">
      <c r="A177" s="256" t="s">
        <v>113</v>
      </c>
      <c r="B177" s="261" t="s">
        <v>336</v>
      </c>
      <c r="C177" s="262" t="s">
        <v>337</v>
      </c>
      <c r="D177" s="310">
        <v>0</v>
      </c>
    </row>
    <row r="178" spans="1:4" x14ac:dyDescent="0.25">
      <c r="A178" s="256"/>
      <c r="B178" s="261" t="s">
        <v>338</v>
      </c>
      <c r="C178" s="262" t="s">
        <v>339</v>
      </c>
      <c r="D178" s="310">
        <v>0</v>
      </c>
    </row>
    <row r="179" spans="1:4" x14ac:dyDescent="0.25">
      <c r="A179" s="256"/>
      <c r="B179" s="261" t="s">
        <v>340</v>
      </c>
      <c r="C179" s="262" t="s">
        <v>341</v>
      </c>
      <c r="D179" s="312">
        <v>0</v>
      </c>
    </row>
    <row r="180" spans="1:4" x14ac:dyDescent="0.25">
      <c r="A180" s="256"/>
      <c r="B180" s="261" t="s">
        <v>342</v>
      </c>
      <c r="C180" s="263" t="s">
        <v>343</v>
      </c>
      <c r="D180" s="310">
        <v>0</v>
      </c>
    </row>
    <row r="181" spans="1:4" x14ac:dyDescent="0.25">
      <c r="A181" s="256"/>
      <c r="B181" s="261" t="s">
        <v>344</v>
      </c>
      <c r="C181" s="263" t="s">
        <v>345</v>
      </c>
      <c r="D181" s="310">
        <v>0</v>
      </c>
    </row>
    <row r="182" spans="1:4" x14ac:dyDescent="0.25">
      <c r="A182" s="256"/>
      <c r="B182" s="261" t="s">
        <v>346</v>
      </c>
      <c r="C182" s="263" t="s">
        <v>347</v>
      </c>
      <c r="D182" s="310">
        <v>0</v>
      </c>
    </row>
    <row r="183" spans="1:4" x14ac:dyDescent="0.25">
      <c r="A183" s="256"/>
      <c r="B183" s="261" t="s">
        <v>348</v>
      </c>
      <c r="C183" s="263" t="s">
        <v>349</v>
      </c>
      <c r="D183" s="310">
        <v>0</v>
      </c>
    </row>
    <row r="184" spans="1:4" x14ac:dyDescent="0.25">
      <c r="A184" s="256"/>
      <c r="B184" s="261" t="s">
        <v>350</v>
      </c>
      <c r="C184" s="262" t="s">
        <v>351</v>
      </c>
      <c r="D184" s="310">
        <v>0</v>
      </c>
    </row>
    <row r="185" spans="1:4" x14ac:dyDescent="0.25">
      <c r="A185" s="256"/>
      <c r="B185" s="257" t="s">
        <v>352</v>
      </c>
      <c r="C185" s="260" t="s">
        <v>353</v>
      </c>
      <c r="D185" s="309">
        <v>0</v>
      </c>
    </row>
    <row r="186" spans="1:4" x14ac:dyDescent="0.25">
      <c r="A186" s="256" t="s">
        <v>44</v>
      </c>
      <c r="B186" s="261" t="s">
        <v>354</v>
      </c>
      <c r="C186" s="262" t="s">
        <v>355</v>
      </c>
      <c r="D186" s="310">
        <v>0</v>
      </c>
    </row>
    <row r="187" spans="1:4" x14ac:dyDescent="0.25">
      <c r="A187" s="264"/>
      <c r="B187" s="261" t="s">
        <v>356</v>
      </c>
      <c r="C187" s="262" t="s">
        <v>357</v>
      </c>
      <c r="D187" s="310">
        <v>0</v>
      </c>
    </row>
    <row r="188" spans="1:4" x14ac:dyDescent="0.25">
      <c r="A188" s="264" t="s">
        <v>118</v>
      </c>
      <c r="B188" s="261" t="s">
        <v>358</v>
      </c>
      <c r="C188" s="262" t="s">
        <v>359</v>
      </c>
      <c r="D188" s="310">
        <v>0</v>
      </c>
    </row>
    <row r="189" spans="1:4" x14ac:dyDescent="0.25">
      <c r="A189" s="264"/>
      <c r="B189" s="261" t="s">
        <v>360</v>
      </c>
      <c r="C189" s="262" t="s">
        <v>361</v>
      </c>
      <c r="D189" s="310">
        <v>0</v>
      </c>
    </row>
    <row r="190" spans="1:4" x14ac:dyDescent="0.25">
      <c r="A190" s="264"/>
      <c r="B190" s="261" t="s">
        <v>362</v>
      </c>
      <c r="C190" s="262" t="s">
        <v>363</v>
      </c>
      <c r="D190" s="310">
        <v>0</v>
      </c>
    </row>
    <row r="191" spans="1:4" x14ac:dyDescent="0.25">
      <c r="A191" s="256"/>
      <c r="B191" s="257" t="s">
        <v>364</v>
      </c>
      <c r="C191" s="260" t="s">
        <v>365</v>
      </c>
      <c r="D191" s="309">
        <v>0</v>
      </c>
    </row>
    <row r="192" spans="1:4" x14ac:dyDescent="0.25">
      <c r="A192" s="256" t="s">
        <v>44</v>
      </c>
      <c r="B192" s="261" t="s">
        <v>366</v>
      </c>
      <c r="C192" s="262" t="s">
        <v>367</v>
      </c>
      <c r="D192" s="310">
        <v>0</v>
      </c>
    </row>
    <row r="193" spans="1:4" x14ac:dyDescent="0.25">
      <c r="A193" s="256"/>
      <c r="B193" s="261" t="s">
        <v>368</v>
      </c>
      <c r="C193" s="262" t="s">
        <v>369</v>
      </c>
      <c r="D193" s="310">
        <v>0</v>
      </c>
    </row>
    <row r="194" spans="1:4" x14ac:dyDescent="0.25">
      <c r="A194" s="256" t="s">
        <v>113</v>
      </c>
      <c r="B194" s="261" t="s">
        <v>370</v>
      </c>
      <c r="C194" s="262" t="s">
        <v>371</v>
      </c>
      <c r="D194" s="310">
        <v>0</v>
      </c>
    </row>
    <row r="195" spans="1:4" x14ac:dyDescent="0.25">
      <c r="A195" s="256"/>
      <c r="B195" s="261" t="s">
        <v>372</v>
      </c>
      <c r="C195" s="262" t="s">
        <v>373</v>
      </c>
      <c r="D195" s="310">
        <v>0</v>
      </c>
    </row>
    <row r="196" spans="1:4" x14ac:dyDescent="0.25">
      <c r="A196" s="256"/>
      <c r="B196" s="257" t="s">
        <v>374</v>
      </c>
      <c r="C196" s="260" t="s">
        <v>375</v>
      </c>
      <c r="D196" s="309">
        <v>0</v>
      </c>
    </row>
    <row r="197" spans="1:4" x14ac:dyDescent="0.25">
      <c r="A197" s="256" t="s">
        <v>44</v>
      </c>
      <c r="B197" s="261" t="s">
        <v>376</v>
      </c>
      <c r="C197" s="262" t="s">
        <v>377</v>
      </c>
      <c r="D197" s="310">
        <v>0</v>
      </c>
    </row>
    <row r="198" spans="1:4" x14ac:dyDescent="0.25">
      <c r="A198" s="256"/>
      <c r="B198" s="261" t="s">
        <v>378</v>
      </c>
      <c r="C198" s="262" t="s">
        <v>379</v>
      </c>
      <c r="D198" s="310">
        <v>0</v>
      </c>
    </row>
    <row r="199" spans="1:4" x14ac:dyDescent="0.25">
      <c r="A199" s="256" t="s">
        <v>113</v>
      </c>
      <c r="B199" s="261" t="s">
        <v>380</v>
      </c>
      <c r="C199" s="262" t="s">
        <v>381</v>
      </c>
      <c r="D199" s="310">
        <v>0</v>
      </c>
    </row>
    <row r="200" spans="1:4" x14ac:dyDescent="0.25">
      <c r="A200" s="256"/>
      <c r="B200" s="261" t="s">
        <v>382</v>
      </c>
      <c r="C200" s="262" t="s">
        <v>383</v>
      </c>
      <c r="D200" s="310">
        <v>0</v>
      </c>
    </row>
    <row r="201" spans="1:4" x14ac:dyDescent="0.25">
      <c r="A201" s="256"/>
      <c r="B201" s="257" t="s">
        <v>384</v>
      </c>
      <c r="C201" s="260" t="s">
        <v>385</v>
      </c>
      <c r="D201" s="309">
        <v>0</v>
      </c>
    </row>
    <row r="202" spans="1:4" x14ac:dyDescent="0.25">
      <c r="A202" s="256" t="s">
        <v>44</v>
      </c>
      <c r="B202" s="261" t="s">
        <v>386</v>
      </c>
      <c r="C202" s="262" t="s">
        <v>387</v>
      </c>
      <c r="D202" s="310">
        <v>0</v>
      </c>
    </row>
    <row r="203" spans="1:4" x14ac:dyDescent="0.25">
      <c r="A203" s="256"/>
      <c r="B203" s="261" t="s">
        <v>388</v>
      </c>
      <c r="C203" s="262" t="s">
        <v>389</v>
      </c>
      <c r="D203" s="310">
        <v>0</v>
      </c>
    </row>
    <row r="204" spans="1:4" x14ac:dyDescent="0.25">
      <c r="A204" s="256" t="s">
        <v>113</v>
      </c>
      <c r="B204" s="261" t="s">
        <v>390</v>
      </c>
      <c r="C204" s="262" t="s">
        <v>391</v>
      </c>
      <c r="D204" s="310">
        <v>0</v>
      </c>
    </row>
    <row r="205" spans="1:4" x14ac:dyDescent="0.25">
      <c r="A205" s="256"/>
      <c r="B205" s="261" t="s">
        <v>392</v>
      </c>
      <c r="C205" s="262" t="s">
        <v>393</v>
      </c>
      <c r="D205" s="311">
        <v>0</v>
      </c>
    </row>
    <row r="206" spans="1:4" x14ac:dyDescent="0.25">
      <c r="A206" s="256"/>
      <c r="B206" s="261" t="s">
        <v>394</v>
      </c>
      <c r="C206" s="263" t="s">
        <v>395</v>
      </c>
      <c r="D206" s="310">
        <v>0</v>
      </c>
    </row>
    <row r="207" spans="1:4" x14ac:dyDescent="0.25">
      <c r="A207" s="256"/>
      <c r="B207" s="261" t="s">
        <v>396</v>
      </c>
      <c r="C207" s="263" t="s">
        <v>397</v>
      </c>
      <c r="D207" s="310">
        <v>0</v>
      </c>
    </row>
    <row r="208" spans="1:4" x14ac:dyDescent="0.25">
      <c r="A208" s="256"/>
      <c r="B208" s="261" t="s">
        <v>398</v>
      </c>
      <c r="C208" s="263" t="s">
        <v>399</v>
      </c>
      <c r="D208" s="310">
        <v>0</v>
      </c>
    </row>
    <row r="209" spans="1:4" x14ac:dyDescent="0.25">
      <c r="A209" s="256"/>
      <c r="B209" s="261" t="s">
        <v>400</v>
      </c>
      <c r="C209" s="263" t="s">
        <v>401</v>
      </c>
      <c r="D209" s="310">
        <v>0</v>
      </c>
    </row>
    <row r="210" spans="1:4" x14ac:dyDescent="0.25">
      <c r="A210" s="256"/>
      <c r="B210" s="261" t="s">
        <v>402</v>
      </c>
      <c r="C210" s="262" t="s">
        <v>403</v>
      </c>
      <c r="D210" s="310">
        <v>0</v>
      </c>
    </row>
    <row r="211" spans="1:4" x14ac:dyDescent="0.25">
      <c r="A211" s="256"/>
      <c r="B211" s="257" t="s">
        <v>404</v>
      </c>
      <c r="C211" s="260" t="s">
        <v>405</v>
      </c>
      <c r="D211" s="309">
        <v>0</v>
      </c>
    </row>
    <row r="212" spans="1:4" x14ac:dyDescent="0.25">
      <c r="A212" s="256" t="s">
        <v>44</v>
      </c>
      <c r="B212" s="261" t="s">
        <v>406</v>
      </c>
      <c r="C212" s="262" t="s">
        <v>407</v>
      </c>
      <c r="D212" s="310">
        <v>0</v>
      </c>
    </row>
    <row r="213" spans="1:4" x14ac:dyDescent="0.25">
      <c r="A213" s="256"/>
      <c r="B213" s="261" t="s">
        <v>408</v>
      </c>
      <c r="C213" s="262" t="s">
        <v>409</v>
      </c>
      <c r="D213" s="310">
        <v>0</v>
      </c>
    </row>
    <row r="214" spans="1:4" x14ac:dyDescent="0.25">
      <c r="A214" s="256" t="s">
        <v>118</v>
      </c>
      <c r="B214" s="261" t="s">
        <v>410</v>
      </c>
      <c r="C214" s="262" t="s">
        <v>411</v>
      </c>
      <c r="D214" s="310">
        <v>0</v>
      </c>
    </row>
    <row r="215" spans="1:4" x14ac:dyDescent="0.25">
      <c r="A215" s="256"/>
      <c r="B215" s="261" t="s">
        <v>412</v>
      </c>
      <c r="C215" s="262" t="s">
        <v>413</v>
      </c>
      <c r="D215" s="310">
        <v>0</v>
      </c>
    </row>
    <row r="216" spans="1:4" x14ac:dyDescent="0.25">
      <c r="A216" s="264"/>
      <c r="B216" s="261" t="s">
        <v>414</v>
      </c>
      <c r="C216" s="262" t="s">
        <v>415</v>
      </c>
      <c r="D216" s="310">
        <v>0</v>
      </c>
    </row>
    <row r="217" spans="1:4" x14ac:dyDescent="0.25">
      <c r="A217" s="256"/>
      <c r="B217" s="257" t="s">
        <v>416</v>
      </c>
      <c r="C217" s="260" t="s">
        <v>417</v>
      </c>
      <c r="D217" s="309">
        <v>0</v>
      </c>
    </row>
    <row r="218" spans="1:4" x14ac:dyDescent="0.25">
      <c r="A218" s="256" t="s">
        <v>44</v>
      </c>
      <c r="B218" s="261" t="s">
        <v>418</v>
      </c>
      <c r="C218" s="262" t="s">
        <v>419</v>
      </c>
      <c r="D218" s="310">
        <v>0</v>
      </c>
    </row>
    <row r="219" spans="1:4" x14ac:dyDescent="0.25">
      <c r="A219" s="256"/>
      <c r="B219" s="261" t="s">
        <v>420</v>
      </c>
      <c r="C219" s="262" t="s">
        <v>421</v>
      </c>
      <c r="D219" s="310">
        <v>0</v>
      </c>
    </row>
    <row r="220" spans="1:4" x14ac:dyDescent="0.25">
      <c r="A220" s="256" t="s">
        <v>113</v>
      </c>
      <c r="B220" s="261" t="s">
        <v>422</v>
      </c>
      <c r="C220" s="262" t="s">
        <v>423</v>
      </c>
      <c r="D220" s="310">
        <v>0</v>
      </c>
    </row>
    <row r="221" spans="1:4" x14ac:dyDescent="0.25">
      <c r="A221" s="256"/>
      <c r="B221" s="261" t="s">
        <v>424</v>
      </c>
      <c r="C221" s="262" t="s">
        <v>425</v>
      </c>
      <c r="D221" s="310">
        <v>0</v>
      </c>
    </row>
    <row r="222" spans="1:4" x14ac:dyDescent="0.25">
      <c r="A222" s="264"/>
      <c r="B222" s="261" t="s">
        <v>426</v>
      </c>
      <c r="C222" s="262" t="s">
        <v>427</v>
      </c>
      <c r="D222" s="310">
        <v>0</v>
      </c>
    </row>
    <row r="223" spans="1:4" x14ac:dyDescent="0.25">
      <c r="A223" s="256"/>
      <c r="B223" s="261" t="s">
        <v>428</v>
      </c>
      <c r="C223" s="262" t="s">
        <v>429</v>
      </c>
      <c r="D223" s="310">
        <v>0</v>
      </c>
    </row>
    <row r="224" spans="1:4" x14ac:dyDescent="0.25">
      <c r="A224" s="256"/>
      <c r="B224" s="257" t="s">
        <v>430</v>
      </c>
      <c r="C224" s="260" t="s">
        <v>431</v>
      </c>
      <c r="D224" s="309">
        <v>0</v>
      </c>
    </row>
    <row r="225" spans="1:4" x14ac:dyDescent="0.25">
      <c r="A225" s="256" t="s">
        <v>44</v>
      </c>
      <c r="B225" s="261" t="s">
        <v>432</v>
      </c>
      <c r="C225" s="262" t="s">
        <v>433</v>
      </c>
      <c r="D225" s="310">
        <v>0</v>
      </c>
    </row>
    <row r="226" spans="1:4" x14ac:dyDescent="0.25">
      <c r="A226" s="256"/>
      <c r="B226" s="261" t="s">
        <v>434</v>
      </c>
      <c r="C226" s="262" t="s">
        <v>435</v>
      </c>
      <c r="D226" s="310">
        <v>0</v>
      </c>
    </row>
    <row r="227" spans="1:4" x14ac:dyDescent="0.25">
      <c r="A227" s="256" t="s">
        <v>113</v>
      </c>
      <c r="B227" s="261" t="s">
        <v>436</v>
      </c>
      <c r="C227" s="262" t="s">
        <v>437</v>
      </c>
      <c r="D227" s="310">
        <v>0</v>
      </c>
    </row>
    <row r="228" spans="1:4" x14ac:dyDescent="0.25">
      <c r="A228" s="256"/>
      <c r="B228" s="261" t="s">
        <v>438</v>
      </c>
      <c r="C228" s="262" t="s">
        <v>439</v>
      </c>
      <c r="D228" s="310">
        <v>0</v>
      </c>
    </row>
    <row r="229" spans="1:4" x14ac:dyDescent="0.25">
      <c r="A229" s="256"/>
      <c r="B229" s="261" t="s">
        <v>440</v>
      </c>
      <c r="C229" s="262" t="s">
        <v>441</v>
      </c>
      <c r="D229" s="310">
        <v>0</v>
      </c>
    </row>
    <row r="230" spans="1:4" x14ac:dyDescent="0.25">
      <c r="A230" s="256"/>
      <c r="B230" s="257" t="s">
        <v>442</v>
      </c>
      <c r="C230" s="260" t="s">
        <v>443</v>
      </c>
      <c r="D230" s="309">
        <v>0</v>
      </c>
    </row>
    <row r="231" spans="1:4" x14ac:dyDescent="0.25">
      <c r="A231" s="256" t="s">
        <v>44</v>
      </c>
      <c r="B231" s="261" t="s">
        <v>444</v>
      </c>
      <c r="C231" s="262" t="s">
        <v>445</v>
      </c>
      <c r="D231" s="310">
        <v>0</v>
      </c>
    </row>
    <row r="232" spans="1:4" x14ac:dyDescent="0.25">
      <c r="A232" s="256"/>
      <c r="B232" s="261" t="s">
        <v>446</v>
      </c>
      <c r="C232" s="262" t="s">
        <v>447</v>
      </c>
      <c r="D232" s="310">
        <v>0</v>
      </c>
    </row>
    <row r="233" spans="1:4" x14ac:dyDescent="0.25">
      <c r="A233" s="256" t="s">
        <v>113</v>
      </c>
      <c r="B233" s="261" t="s">
        <v>448</v>
      </c>
      <c r="C233" s="262" t="s">
        <v>449</v>
      </c>
      <c r="D233" s="310">
        <v>0</v>
      </c>
    </row>
    <row r="234" spans="1:4" x14ac:dyDescent="0.25">
      <c r="A234" s="256"/>
      <c r="B234" s="261" t="s">
        <v>450</v>
      </c>
      <c r="C234" s="262" t="s">
        <v>451</v>
      </c>
      <c r="D234" s="310">
        <v>0</v>
      </c>
    </row>
    <row r="235" spans="1:4" x14ac:dyDescent="0.25">
      <c r="A235" s="256"/>
      <c r="B235" s="257" t="s">
        <v>452</v>
      </c>
      <c r="C235" s="260" t="s">
        <v>453</v>
      </c>
      <c r="D235" s="309">
        <v>0</v>
      </c>
    </row>
    <row r="236" spans="1:4" x14ac:dyDescent="0.25">
      <c r="A236" s="256" t="s">
        <v>44</v>
      </c>
      <c r="B236" s="261" t="s">
        <v>454</v>
      </c>
      <c r="C236" s="262" t="s">
        <v>455</v>
      </c>
      <c r="D236" s="310">
        <v>0</v>
      </c>
    </row>
    <row r="237" spans="1:4" x14ac:dyDescent="0.25">
      <c r="A237" s="256"/>
      <c r="B237" s="261" t="s">
        <v>456</v>
      </c>
      <c r="C237" s="262" t="s">
        <v>457</v>
      </c>
      <c r="D237" s="310">
        <v>0</v>
      </c>
    </row>
    <row r="238" spans="1:4" x14ac:dyDescent="0.25">
      <c r="A238" s="256" t="s">
        <v>118</v>
      </c>
      <c r="B238" s="261" t="s">
        <v>458</v>
      </c>
      <c r="C238" s="262" t="s">
        <v>459</v>
      </c>
      <c r="D238" s="310">
        <v>0</v>
      </c>
    </row>
    <row r="239" spans="1:4" x14ac:dyDescent="0.25">
      <c r="A239" s="256"/>
      <c r="B239" s="261" t="s">
        <v>460</v>
      </c>
      <c r="C239" s="262" t="s">
        <v>461</v>
      </c>
      <c r="D239" s="310">
        <v>0</v>
      </c>
    </row>
    <row r="240" spans="1:4" x14ac:dyDescent="0.25">
      <c r="A240" s="256"/>
      <c r="B240" s="261" t="s">
        <v>462</v>
      </c>
      <c r="C240" s="262" t="s">
        <v>463</v>
      </c>
      <c r="D240" s="310">
        <v>0</v>
      </c>
    </row>
    <row r="241" spans="1:4" x14ac:dyDescent="0.25">
      <c r="A241" s="264"/>
      <c r="B241" s="257" t="s">
        <v>464</v>
      </c>
      <c r="C241" s="260" t="s">
        <v>465</v>
      </c>
      <c r="D241" s="309">
        <v>0</v>
      </c>
    </row>
    <row r="242" spans="1:4" ht="25.5" x14ac:dyDescent="0.25">
      <c r="A242" s="256"/>
      <c r="B242" s="261" t="s">
        <v>466</v>
      </c>
      <c r="C242" s="262" t="s">
        <v>467</v>
      </c>
      <c r="D242" s="310">
        <v>0</v>
      </c>
    </row>
    <row r="243" spans="1:4" ht="25.5" x14ac:dyDescent="0.25">
      <c r="A243" s="256"/>
      <c r="B243" s="261" t="s">
        <v>468</v>
      </c>
      <c r="C243" s="262" t="s">
        <v>469</v>
      </c>
      <c r="D243" s="310">
        <v>0</v>
      </c>
    </row>
    <row r="244" spans="1:4" ht="25.5" x14ac:dyDescent="0.25">
      <c r="A244" s="256"/>
      <c r="B244" s="261" t="s">
        <v>470</v>
      </c>
      <c r="C244" s="262" t="s">
        <v>471</v>
      </c>
      <c r="D244" s="310">
        <v>0</v>
      </c>
    </row>
    <row r="245" spans="1:4" ht="25.5" x14ac:dyDescent="0.25">
      <c r="A245" s="256"/>
      <c r="B245" s="261" t="s">
        <v>472</v>
      </c>
      <c r="C245" s="262" t="s">
        <v>473</v>
      </c>
      <c r="D245" s="310">
        <v>0</v>
      </c>
    </row>
    <row r="246" spans="1:4" ht="25.5" x14ac:dyDescent="0.25">
      <c r="A246" s="256" t="s">
        <v>44</v>
      </c>
      <c r="B246" s="261" t="s">
        <v>474</v>
      </c>
      <c r="C246" s="262" t="s">
        <v>475</v>
      </c>
      <c r="D246" s="310">
        <v>0</v>
      </c>
    </row>
    <row r="247" spans="1:4" x14ac:dyDescent="0.25">
      <c r="A247" s="256"/>
      <c r="B247" s="261" t="s">
        <v>476</v>
      </c>
      <c r="C247" s="262" t="s">
        <v>477</v>
      </c>
      <c r="D247" s="310">
        <v>0</v>
      </c>
    </row>
    <row r="248" spans="1:4" ht="25.5" x14ac:dyDescent="0.25">
      <c r="A248" s="256" t="s">
        <v>44</v>
      </c>
      <c r="B248" s="261" t="s">
        <v>478</v>
      </c>
      <c r="C248" s="262" t="s">
        <v>479</v>
      </c>
      <c r="D248" s="310">
        <v>0</v>
      </c>
    </row>
    <row r="249" spans="1:4" x14ac:dyDescent="0.25">
      <c r="A249" s="256"/>
      <c r="B249" s="257" t="s">
        <v>480</v>
      </c>
      <c r="C249" s="260" t="s">
        <v>481</v>
      </c>
      <c r="D249" s="309">
        <v>0</v>
      </c>
    </row>
    <row r="250" spans="1:4" x14ac:dyDescent="0.25">
      <c r="A250" s="264"/>
      <c r="B250" s="261" t="s">
        <v>482</v>
      </c>
      <c r="C250" s="262" t="s">
        <v>483</v>
      </c>
      <c r="D250" s="310">
        <v>0</v>
      </c>
    </row>
    <row r="251" spans="1:4" x14ac:dyDescent="0.25">
      <c r="A251" s="264"/>
      <c r="B251" s="261" t="s">
        <v>484</v>
      </c>
      <c r="C251" s="262" t="s">
        <v>485</v>
      </c>
      <c r="D251" s="310">
        <v>0</v>
      </c>
    </row>
    <row r="252" spans="1:4" x14ac:dyDescent="0.25">
      <c r="A252" s="256"/>
      <c r="B252" s="261" t="s">
        <v>486</v>
      </c>
      <c r="C252" s="262" t="s">
        <v>487</v>
      </c>
      <c r="D252" s="310">
        <v>0</v>
      </c>
    </row>
    <row r="253" spans="1:4" x14ac:dyDescent="0.25">
      <c r="A253" s="264"/>
      <c r="B253" s="261" t="s">
        <v>488</v>
      </c>
      <c r="C253" s="262" t="s">
        <v>489</v>
      </c>
      <c r="D253" s="310">
        <v>0</v>
      </c>
    </row>
    <row r="254" spans="1:4" x14ac:dyDescent="0.25">
      <c r="A254" s="264"/>
      <c r="B254" s="261" t="s">
        <v>490</v>
      </c>
      <c r="C254" s="262" t="s">
        <v>491</v>
      </c>
      <c r="D254" s="310">
        <v>0</v>
      </c>
    </row>
    <row r="255" spans="1:4" x14ac:dyDescent="0.25">
      <c r="A255" s="264" t="s">
        <v>44</v>
      </c>
      <c r="B255" s="261" t="s">
        <v>492</v>
      </c>
      <c r="C255" s="262" t="s">
        <v>493</v>
      </c>
      <c r="D255" s="310">
        <v>0</v>
      </c>
    </row>
    <row r="256" spans="1:4" ht="25.5" x14ac:dyDescent="0.25">
      <c r="A256" s="256"/>
      <c r="B256" s="257" t="s">
        <v>494</v>
      </c>
      <c r="C256" s="260" t="s">
        <v>495</v>
      </c>
      <c r="D256" s="309">
        <v>4606</v>
      </c>
    </row>
    <row r="257" spans="1:4" x14ac:dyDescent="0.25">
      <c r="A257" s="256" t="s">
        <v>44</v>
      </c>
      <c r="B257" s="261" t="s">
        <v>496</v>
      </c>
      <c r="C257" s="262" t="s">
        <v>497</v>
      </c>
      <c r="D257" s="310">
        <v>0</v>
      </c>
    </row>
    <row r="258" spans="1:4" x14ac:dyDescent="0.25">
      <c r="A258" s="256"/>
      <c r="B258" s="261" t="s">
        <v>498</v>
      </c>
      <c r="C258" s="262" t="s">
        <v>499</v>
      </c>
      <c r="D258" s="310">
        <v>14</v>
      </c>
    </row>
    <row r="259" spans="1:4" ht="25.5" x14ac:dyDescent="0.25">
      <c r="A259" s="256"/>
      <c r="B259" s="261" t="s">
        <v>500</v>
      </c>
      <c r="C259" s="262" t="s">
        <v>501</v>
      </c>
      <c r="D259" s="311">
        <v>4592</v>
      </c>
    </row>
    <row r="260" spans="1:4" x14ac:dyDescent="0.25">
      <c r="A260" s="256"/>
      <c r="B260" s="261" t="s">
        <v>502</v>
      </c>
      <c r="C260" s="263" t="s">
        <v>503</v>
      </c>
      <c r="D260" s="310">
        <v>0</v>
      </c>
    </row>
    <row r="261" spans="1:4" x14ac:dyDescent="0.25">
      <c r="A261" s="256"/>
      <c r="B261" s="261" t="s">
        <v>504</v>
      </c>
      <c r="C261" s="263" t="s">
        <v>505</v>
      </c>
      <c r="D261" s="310">
        <v>198</v>
      </c>
    </row>
    <row r="262" spans="1:4" x14ac:dyDescent="0.25">
      <c r="A262" s="256"/>
      <c r="B262" s="261" t="s">
        <v>506</v>
      </c>
      <c r="C262" s="263" t="s">
        <v>507</v>
      </c>
      <c r="D262" s="310">
        <v>2872</v>
      </c>
    </row>
    <row r="263" spans="1:4" x14ac:dyDescent="0.25">
      <c r="A263" s="256"/>
      <c r="B263" s="261" t="s">
        <v>508</v>
      </c>
      <c r="C263" s="263" t="s">
        <v>509</v>
      </c>
      <c r="D263" s="310">
        <v>0</v>
      </c>
    </row>
    <row r="264" spans="1:4" x14ac:dyDescent="0.25">
      <c r="A264" s="256"/>
      <c r="B264" s="261" t="s">
        <v>510</v>
      </c>
      <c r="C264" s="263" t="s">
        <v>511</v>
      </c>
      <c r="D264" s="310">
        <v>0</v>
      </c>
    </row>
    <row r="265" spans="1:4" x14ac:dyDescent="0.25">
      <c r="A265" s="256"/>
      <c r="B265" s="261" t="s">
        <v>512</v>
      </c>
      <c r="C265" s="263" t="s">
        <v>513</v>
      </c>
      <c r="D265" s="310">
        <v>1522</v>
      </c>
    </row>
    <row r="266" spans="1:4" x14ac:dyDescent="0.25">
      <c r="A266" s="256"/>
      <c r="B266" s="261" t="s">
        <v>514</v>
      </c>
      <c r="C266" s="262" t="s">
        <v>515</v>
      </c>
      <c r="D266" s="311">
        <v>0</v>
      </c>
    </row>
    <row r="267" spans="1:4" ht="25.5" x14ac:dyDescent="0.25">
      <c r="A267" s="256" t="s">
        <v>44</v>
      </c>
      <c r="B267" s="261" t="s">
        <v>516</v>
      </c>
      <c r="C267" s="263" t="s">
        <v>517</v>
      </c>
      <c r="D267" s="310">
        <v>0</v>
      </c>
    </row>
    <row r="268" spans="1:4" ht="25.5" x14ac:dyDescent="0.25">
      <c r="A268" s="256"/>
      <c r="B268" s="261" t="s">
        <v>518</v>
      </c>
      <c r="C268" s="263" t="s">
        <v>519</v>
      </c>
      <c r="D268" s="310">
        <v>0</v>
      </c>
    </row>
    <row r="269" spans="1:4" ht="25.5" x14ac:dyDescent="0.25">
      <c r="A269" s="256" t="s">
        <v>118</v>
      </c>
      <c r="B269" s="261" t="s">
        <v>520</v>
      </c>
      <c r="C269" s="263" t="s">
        <v>521</v>
      </c>
      <c r="D269" s="310">
        <v>0</v>
      </c>
    </row>
    <row r="270" spans="1:4" x14ac:dyDescent="0.25">
      <c r="A270" s="256"/>
      <c r="B270" s="257" t="s">
        <v>522</v>
      </c>
      <c r="C270" s="260" t="s">
        <v>523</v>
      </c>
      <c r="D270" s="309">
        <v>0</v>
      </c>
    </row>
    <row r="271" spans="1:4" ht="25.5" x14ac:dyDescent="0.25">
      <c r="A271" s="264" t="s">
        <v>44</v>
      </c>
      <c r="B271" s="261" t="s">
        <v>524</v>
      </c>
      <c r="C271" s="262" t="s">
        <v>525</v>
      </c>
      <c r="D271" s="310">
        <v>0</v>
      </c>
    </row>
    <row r="272" spans="1:4" ht="25.5" x14ac:dyDescent="0.25">
      <c r="A272" s="256"/>
      <c r="B272" s="261" t="s">
        <v>526</v>
      </c>
      <c r="C272" s="262" t="s">
        <v>527</v>
      </c>
      <c r="D272" s="310">
        <v>0</v>
      </c>
    </row>
    <row r="273" spans="1:4" x14ac:dyDescent="0.25">
      <c r="A273" s="256"/>
      <c r="B273" s="261" t="s">
        <v>528</v>
      </c>
      <c r="C273" s="262" t="s">
        <v>529</v>
      </c>
      <c r="D273" s="310">
        <v>0</v>
      </c>
    </row>
    <row r="274" spans="1:4" x14ac:dyDescent="0.25">
      <c r="A274" s="264"/>
      <c r="B274" s="261" t="s">
        <v>530</v>
      </c>
      <c r="C274" s="262" t="s">
        <v>531</v>
      </c>
      <c r="D274" s="310">
        <v>0</v>
      </c>
    </row>
    <row r="275" spans="1:4" x14ac:dyDescent="0.25">
      <c r="A275" s="264"/>
      <c r="B275" s="261" t="s">
        <v>532</v>
      </c>
      <c r="C275" s="262" t="s">
        <v>533</v>
      </c>
      <c r="D275" s="310">
        <v>0</v>
      </c>
    </row>
    <row r="276" spans="1:4" x14ac:dyDescent="0.25">
      <c r="A276" s="264" t="s">
        <v>113</v>
      </c>
      <c r="B276" s="257" t="s">
        <v>534</v>
      </c>
      <c r="C276" s="260" t="s">
        <v>535</v>
      </c>
      <c r="D276" s="310">
        <v>0</v>
      </c>
    </row>
    <row r="277" spans="1:4" x14ac:dyDescent="0.25">
      <c r="A277" s="264"/>
      <c r="B277" s="257" t="s">
        <v>536</v>
      </c>
      <c r="C277" s="267" t="s">
        <v>537</v>
      </c>
      <c r="D277" s="309">
        <v>179</v>
      </c>
    </row>
    <row r="278" spans="1:4" x14ac:dyDescent="0.25">
      <c r="A278" s="256"/>
      <c r="B278" s="257" t="s">
        <v>538</v>
      </c>
      <c r="C278" s="260" t="s">
        <v>539</v>
      </c>
      <c r="D278" s="309">
        <v>135</v>
      </c>
    </row>
    <row r="279" spans="1:4" x14ac:dyDescent="0.25">
      <c r="A279" s="256"/>
      <c r="B279" s="261" t="s">
        <v>540</v>
      </c>
      <c r="C279" s="262" t="s">
        <v>541</v>
      </c>
      <c r="D279" s="310">
        <v>0</v>
      </c>
    </row>
    <row r="280" spans="1:4" x14ac:dyDescent="0.25">
      <c r="A280" s="256"/>
      <c r="B280" s="261" t="s">
        <v>542</v>
      </c>
      <c r="C280" s="262" t="s">
        <v>543</v>
      </c>
      <c r="D280" s="310">
        <v>0</v>
      </c>
    </row>
    <row r="281" spans="1:4" x14ac:dyDescent="0.25">
      <c r="A281" s="256"/>
      <c r="B281" s="261" t="s">
        <v>544</v>
      </c>
      <c r="C281" s="262" t="s">
        <v>545</v>
      </c>
      <c r="D281" s="310">
        <v>0</v>
      </c>
    </row>
    <row r="282" spans="1:4" x14ac:dyDescent="0.25">
      <c r="A282" s="256"/>
      <c r="B282" s="261" t="s">
        <v>546</v>
      </c>
      <c r="C282" s="262" t="s">
        <v>547</v>
      </c>
      <c r="D282" s="310">
        <v>0</v>
      </c>
    </row>
    <row r="283" spans="1:4" x14ac:dyDescent="0.25">
      <c r="A283" s="256"/>
      <c r="B283" s="261" t="s">
        <v>548</v>
      </c>
      <c r="C283" s="262" t="s">
        <v>549</v>
      </c>
      <c r="D283" s="310">
        <v>21</v>
      </c>
    </row>
    <row r="284" spans="1:4" x14ac:dyDescent="0.25">
      <c r="A284" s="256"/>
      <c r="B284" s="261" t="s">
        <v>550</v>
      </c>
      <c r="C284" s="262" t="s">
        <v>551</v>
      </c>
      <c r="D284" s="310">
        <v>19</v>
      </c>
    </row>
    <row r="285" spans="1:4" x14ac:dyDescent="0.25">
      <c r="A285" s="256"/>
      <c r="B285" s="261" t="s">
        <v>552</v>
      </c>
      <c r="C285" s="262" t="s">
        <v>553</v>
      </c>
      <c r="D285" s="310">
        <v>0</v>
      </c>
    </row>
    <row r="286" spans="1:4" x14ac:dyDescent="0.25">
      <c r="A286" s="256"/>
      <c r="B286" s="261" t="s">
        <v>554</v>
      </c>
      <c r="C286" s="262" t="s">
        <v>555</v>
      </c>
      <c r="D286" s="310">
        <v>0</v>
      </c>
    </row>
    <row r="287" spans="1:4" x14ac:dyDescent="0.25">
      <c r="A287" s="256"/>
      <c r="B287" s="261" t="s">
        <v>556</v>
      </c>
      <c r="C287" s="262" t="s">
        <v>557</v>
      </c>
      <c r="D287" s="310">
        <v>0</v>
      </c>
    </row>
    <row r="288" spans="1:4" x14ac:dyDescent="0.25">
      <c r="A288" s="256"/>
      <c r="B288" s="261" t="s">
        <v>558</v>
      </c>
      <c r="C288" s="262" t="s">
        <v>559</v>
      </c>
      <c r="D288" s="310">
        <v>0</v>
      </c>
    </row>
    <row r="289" spans="1:4" x14ac:dyDescent="0.25">
      <c r="A289" s="264"/>
      <c r="B289" s="261" t="s">
        <v>560</v>
      </c>
      <c r="C289" s="262" t="s">
        <v>561</v>
      </c>
      <c r="D289" s="311">
        <v>10</v>
      </c>
    </row>
    <row r="290" spans="1:4" x14ac:dyDescent="0.25">
      <c r="A290" s="264"/>
      <c r="B290" s="261" t="s">
        <v>562</v>
      </c>
      <c r="C290" s="263" t="s">
        <v>563</v>
      </c>
      <c r="D290" s="310">
        <v>0</v>
      </c>
    </row>
    <row r="291" spans="1:4" x14ac:dyDescent="0.25">
      <c r="A291" s="264"/>
      <c r="B291" s="261" t="s">
        <v>564</v>
      </c>
      <c r="C291" s="263" t="s">
        <v>565</v>
      </c>
      <c r="D291" s="310">
        <v>10</v>
      </c>
    </row>
    <row r="292" spans="1:4" x14ac:dyDescent="0.25">
      <c r="A292" s="264"/>
      <c r="B292" s="261" t="s">
        <v>566</v>
      </c>
      <c r="C292" s="262" t="s">
        <v>567</v>
      </c>
      <c r="D292" s="311">
        <v>85</v>
      </c>
    </row>
    <row r="293" spans="1:4" x14ac:dyDescent="0.25">
      <c r="A293" s="264" t="s">
        <v>44</v>
      </c>
      <c r="B293" s="261" t="s">
        <v>568</v>
      </c>
      <c r="C293" s="263" t="s">
        <v>569</v>
      </c>
      <c r="D293" s="310">
        <v>0</v>
      </c>
    </row>
    <row r="294" spans="1:4" x14ac:dyDescent="0.25">
      <c r="A294" s="256"/>
      <c r="B294" s="261" t="s">
        <v>570</v>
      </c>
      <c r="C294" s="263" t="s">
        <v>571</v>
      </c>
      <c r="D294" s="310">
        <v>0</v>
      </c>
    </row>
    <row r="295" spans="1:4" x14ac:dyDescent="0.25">
      <c r="A295" s="264"/>
      <c r="B295" s="261" t="s">
        <v>572</v>
      </c>
      <c r="C295" s="263" t="s">
        <v>573</v>
      </c>
      <c r="D295" s="310">
        <v>85</v>
      </c>
    </row>
    <row r="296" spans="1:4" x14ac:dyDescent="0.25">
      <c r="A296" s="256"/>
      <c r="B296" s="257" t="s">
        <v>574</v>
      </c>
      <c r="C296" s="260" t="s">
        <v>575</v>
      </c>
      <c r="D296" s="309">
        <v>44</v>
      </c>
    </row>
    <row r="297" spans="1:4" x14ac:dyDescent="0.25">
      <c r="A297" s="256" t="s">
        <v>44</v>
      </c>
      <c r="B297" s="261" t="s">
        <v>576</v>
      </c>
      <c r="C297" s="262" t="s">
        <v>577</v>
      </c>
      <c r="D297" s="310">
        <v>0</v>
      </c>
    </row>
    <row r="298" spans="1:4" x14ac:dyDescent="0.25">
      <c r="A298" s="256"/>
      <c r="B298" s="261" t="s">
        <v>578</v>
      </c>
      <c r="C298" s="262" t="s">
        <v>579</v>
      </c>
      <c r="D298" s="310">
        <v>0</v>
      </c>
    </row>
    <row r="299" spans="1:4" x14ac:dyDescent="0.25">
      <c r="A299" s="256"/>
      <c r="B299" s="261" t="s">
        <v>580</v>
      </c>
      <c r="C299" s="262" t="s">
        <v>581</v>
      </c>
      <c r="D299" s="311">
        <v>44</v>
      </c>
    </row>
    <row r="300" spans="1:4" x14ac:dyDescent="0.25">
      <c r="A300" s="256"/>
      <c r="B300" s="261" t="s">
        <v>582</v>
      </c>
      <c r="C300" s="263" t="s">
        <v>583</v>
      </c>
      <c r="D300" s="310">
        <v>44</v>
      </c>
    </row>
    <row r="301" spans="1:4" x14ac:dyDescent="0.25">
      <c r="A301" s="256"/>
      <c r="B301" s="261" t="s">
        <v>584</v>
      </c>
      <c r="C301" s="263" t="s">
        <v>585</v>
      </c>
      <c r="D301" s="310">
        <v>0</v>
      </c>
    </row>
    <row r="302" spans="1:4" x14ac:dyDescent="0.25">
      <c r="A302" s="256"/>
      <c r="B302" s="261" t="s">
        <v>586</v>
      </c>
      <c r="C302" s="263" t="s">
        <v>587</v>
      </c>
      <c r="D302" s="310">
        <v>0</v>
      </c>
    </row>
    <row r="303" spans="1:4" x14ac:dyDescent="0.25">
      <c r="A303" s="256"/>
      <c r="B303" s="261" t="s">
        <v>588</v>
      </c>
      <c r="C303" s="263" t="s">
        <v>589</v>
      </c>
      <c r="D303" s="310">
        <v>0</v>
      </c>
    </row>
    <row r="304" spans="1:4" x14ac:dyDescent="0.25">
      <c r="A304" s="256"/>
      <c r="B304" s="261" t="s">
        <v>590</v>
      </c>
      <c r="C304" s="263" t="s">
        <v>591</v>
      </c>
      <c r="D304" s="310">
        <v>0</v>
      </c>
    </row>
    <row r="305" spans="1:4" x14ac:dyDescent="0.25">
      <c r="A305" s="256"/>
      <c r="B305" s="261" t="s">
        <v>592</v>
      </c>
      <c r="C305" s="262" t="s">
        <v>593</v>
      </c>
      <c r="D305" s="311">
        <v>0</v>
      </c>
    </row>
    <row r="306" spans="1:4" ht="25.5" x14ac:dyDescent="0.25">
      <c r="A306" s="256" t="s">
        <v>44</v>
      </c>
      <c r="B306" s="261" t="s">
        <v>594</v>
      </c>
      <c r="C306" s="263" t="s">
        <v>595</v>
      </c>
      <c r="D306" s="310">
        <v>0</v>
      </c>
    </row>
    <row r="307" spans="1:4" ht="25.5" x14ac:dyDescent="0.25">
      <c r="A307" s="256"/>
      <c r="B307" s="261" t="s">
        <v>596</v>
      </c>
      <c r="C307" s="263" t="s">
        <v>597</v>
      </c>
      <c r="D307" s="310">
        <v>0</v>
      </c>
    </row>
    <row r="308" spans="1:4" ht="25.5" x14ac:dyDescent="0.25">
      <c r="A308" s="256" t="s">
        <v>118</v>
      </c>
      <c r="B308" s="261" t="s">
        <v>598</v>
      </c>
      <c r="C308" s="263" t="s">
        <v>599</v>
      </c>
      <c r="D308" s="310">
        <v>0</v>
      </c>
    </row>
    <row r="309" spans="1:4" x14ac:dyDescent="0.25">
      <c r="A309" s="256"/>
      <c r="B309" s="257" t="s">
        <v>600</v>
      </c>
      <c r="C309" s="260" t="s">
        <v>601</v>
      </c>
      <c r="D309" s="309">
        <v>0</v>
      </c>
    </row>
    <row r="310" spans="1:4" x14ac:dyDescent="0.25">
      <c r="A310" s="256"/>
      <c r="B310" s="261" t="s">
        <v>602</v>
      </c>
      <c r="C310" s="262" t="s">
        <v>603</v>
      </c>
      <c r="D310" s="310">
        <v>0</v>
      </c>
    </row>
    <row r="311" spans="1:4" x14ac:dyDescent="0.25">
      <c r="A311" s="256"/>
      <c r="B311" s="261" t="s">
        <v>604</v>
      </c>
      <c r="C311" s="262" t="s">
        <v>605</v>
      </c>
      <c r="D311" s="310">
        <v>0</v>
      </c>
    </row>
    <row r="312" spans="1:4" x14ac:dyDescent="0.25">
      <c r="A312" s="256"/>
      <c r="B312" s="257" t="s">
        <v>606</v>
      </c>
      <c r="C312" s="258" t="s">
        <v>607</v>
      </c>
      <c r="D312" s="308">
        <v>26</v>
      </c>
    </row>
    <row r="313" spans="1:4" x14ac:dyDescent="0.25">
      <c r="A313" s="256"/>
      <c r="B313" s="257" t="s">
        <v>608</v>
      </c>
      <c r="C313" s="260" t="s">
        <v>609</v>
      </c>
      <c r="D313" s="310">
        <v>0</v>
      </c>
    </row>
    <row r="314" spans="1:4" x14ac:dyDescent="0.25">
      <c r="A314" s="264"/>
      <c r="B314" s="257" t="s">
        <v>610</v>
      </c>
      <c r="C314" s="260" t="s">
        <v>611</v>
      </c>
      <c r="D314" s="310">
        <v>0</v>
      </c>
    </row>
    <row r="315" spans="1:4" x14ac:dyDescent="0.25">
      <c r="A315" s="264"/>
      <c r="B315" s="257" t="s">
        <v>612</v>
      </c>
      <c r="C315" s="260" t="s">
        <v>613</v>
      </c>
      <c r="D315" s="310">
        <v>0</v>
      </c>
    </row>
    <row r="316" spans="1:4" x14ac:dyDescent="0.25">
      <c r="A316" s="264"/>
      <c r="B316" s="257" t="s">
        <v>614</v>
      </c>
      <c r="C316" s="260" t="s">
        <v>615</v>
      </c>
      <c r="D316" s="310">
        <v>0</v>
      </c>
    </row>
    <row r="317" spans="1:4" x14ac:dyDescent="0.25">
      <c r="A317" s="264"/>
      <c r="B317" s="257" t="s">
        <v>616</v>
      </c>
      <c r="C317" s="260" t="s">
        <v>617</v>
      </c>
      <c r="D317" s="310">
        <v>0</v>
      </c>
    </row>
    <row r="318" spans="1:4" x14ac:dyDescent="0.25">
      <c r="A318" s="264"/>
      <c r="B318" s="257" t="s">
        <v>618</v>
      </c>
      <c r="C318" s="260" t="s">
        <v>619</v>
      </c>
      <c r="D318" s="310">
        <v>26</v>
      </c>
    </row>
    <row r="319" spans="1:4" x14ac:dyDescent="0.25">
      <c r="A319" s="268" t="s">
        <v>44</v>
      </c>
      <c r="B319" s="257" t="s">
        <v>620</v>
      </c>
      <c r="C319" s="260" t="s">
        <v>621</v>
      </c>
      <c r="D319" s="310">
        <v>0</v>
      </c>
    </row>
    <row r="320" spans="1:4" x14ac:dyDescent="0.25">
      <c r="A320" s="256"/>
      <c r="B320" s="257" t="s">
        <v>622</v>
      </c>
      <c r="C320" s="258" t="s">
        <v>623</v>
      </c>
      <c r="D320" s="308">
        <v>118</v>
      </c>
    </row>
    <row r="321" spans="1:4" x14ac:dyDescent="0.25">
      <c r="A321" s="256"/>
      <c r="B321" s="257" t="s">
        <v>624</v>
      </c>
      <c r="C321" s="260" t="s">
        <v>625</v>
      </c>
      <c r="D321" s="310">
        <v>0</v>
      </c>
    </row>
    <row r="322" spans="1:4" x14ac:dyDescent="0.25">
      <c r="A322" s="256"/>
      <c r="B322" s="257" t="s">
        <v>626</v>
      </c>
      <c r="C322" s="260" t="s">
        <v>627</v>
      </c>
      <c r="D322" s="309">
        <v>118</v>
      </c>
    </row>
    <row r="323" spans="1:4" x14ac:dyDescent="0.25">
      <c r="A323" s="256"/>
      <c r="B323" s="261" t="s">
        <v>628</v>
      </c>
      <c r="C323" s="262" t="s">
        <v>629</v>
      </c>
      <c r="D323" s="310">
        <v>101</v>
      </c>
    </row>
    <row r="324" spans="1:4" x14ac:dyDescent="0.25">
      <c r="A324" s="256"/>
      <c r="B324" s="261" t="s">
        <v>630</v>
      </c>
      <c r="C324" s="262" t="s">
        <v>631</v>
      </c>
      <c r="D324" s="310">
        <v>17</v>
      </c>
    </row>
    <row r="325" spans="1:4" x14ac:dyDescent="0.25">
      <c r="A325" s="256"/>
      <c r="B325" s="257" t="s">
        <v>632</v>
      </c>
      <c r="C325" s="260" t="s">
        <v>633</v>
      </c>
      <c r="D325" s="309">
        <v>0</v>
      </c>
    </row>
    <row r="326" spans="1:4" x14ac:dyDescent="0.25">
      <c r="A326" s="256"/>
      <c r="B326" s="261" t="s">
        <v>634</v>
      </c>
      <c r="C326" s="262" t="s">
        <v>635</v>
      </c>
      <c r="D326" s="310">
        <v>0</v>
      </c>
    </row>
    <row r="327" spans="1:4" x14ac:dyDescent="0.25">
      <c r="A327" s="256"/>
      <c r="B327" s="261" t="s">
        <v>636</v>
      </c>
      <c r="C327" s="262" t="s">
        <v>637</v>
      </c>
      <c r="D327" s="310">
        <v>0</v>
      </c>
    </row>
    <row r="328" spans="1:4" x14ac:dyDescent="0.25">
      <c r="A328" s="256" t="s">
        <v>44</v>
      </c>
      <c r="B328" s="257" t="s">
        <v>638</v>
      </c>
      <c r="C328" s="260" t="s">
        <v>639</v>
      </c>
      <c r="D328" s="317">
        <v>0</v>
      </c>
    </row>
    <row r="329" spans="1:4" x14ac:dyDescent="0.25">
      <c r="A329" s="256"/>
      <c r="B329" s="269" t="s">
        <v>640</v>
      </c>
      <c r="C329" s="270" t="s">
        <v>641</v>
      </c>
      <c r="D329" s="309">
        <v>1688</v>
      </c>
    </row>
    <row r="330" spans="1:4" x14ac:dyDescent="0.25">
      <c r="A330" s="256"/>
      <c r="B330" s="257" t="s">
        <v>642</v>
      </c>
      <c r="C330" s="258" t="s">
        <v>643</v>
      </c>
      <c r="D330" s="308">
        <v>1319</v>
      </c>
    </row>
    <row r="331" spans="1:4" x14ac:dyDescent="0.25">
      <c r="A331" s="256"/>
      <c r="B331" s="257" t="s">
        <v>644</v>
      </c>
      <c r="C331" s="260" t="s">
        <v>645</v>
      </c>
      <c r="D331" s="309">
        <v>1280</v>
      </c>
    </row>
    <row r="332" spans="1:4" x14ac:dyDescent="0.25">
      <c r="A332" s="256"/>
      <c r="B332" s="261" t="s">
        <v>646</v>
      </c>
      <c r="C332" s="262" t="s">
        <v>647</v>
      </c>
      <c r="D332" s="311">
        <v>1006</v>
      </c>
    </row>
    <row r="333" spans="1:4" x14ac:dyDescent="0.25">
      <c r="A333" s="264"/>
      <c r="B333" s="261" t="s">
        <v>648</v>
      </c>
      <c r="C333" s="262" t="s">
        <v>649</v>
      </c>
      <c r="D333" s="310">
        <v>1006</v>
      </c>
    </row>
    <row r="334" spans="1:4" x14ac:dyDescent="0.25">
      <c r="A334" s="264"/>
      <c r="B334" s="261" t="s">
        <v>650</v>
      </c>
      <c r="C334" s="262" t="s">
        <v>651</v>
      </c>
      <c r="D334" s="310">
        <v>0</v>
      </c>
    </row>
    <row r="335" spans="1:4" x14ac:dyDescent="0.25">
      <c r="A335" s="264"/>
      <c r="B335" s="261" t="s">
        <v>652</v>
      </c>
      <c r="C335" s="262" t="s">
        <v>653</v>
      </c>
      <c r="D335" s="310">
        <v>0</v>
      </c>
    </row>
    <row r="336" spans="1:4" x14ac:dyDescent="0.25">
      <c r="A336" s="256"/>
      <c r="B336" s="261" t="s">
        <v>654</v>
      </c>
      <c r="C336" s="262" t="s">
        <v>655</v>
      </c>
      <c r="D336" s="311">
        <v>274</v>
      </c>
    </row>
    <row r="337" spans="1:4" x14ac:dyDescent="0.25">
      <c r="A337" s="264"/>
      <c r="B337" s="261" t="s">
        <v>656</v>
      </c>
      <c r="C337" s="262" t="s">
        <v>657</v>
      </c>
      <c r="D337" s="310">
        <v>274</v>
      </c>
    </row>
    <row r="338" spans="1:4" x14ac:dyDescent="0.25">
      <c r="A338" s="264"/>
      <c r="B338" s="261" t="s">
        <v>658</v>
      </c>
      <c r="C338" s="262" t="s">
        <v>659</v>
      </c>
      <c r="D338" s="310">
        <v>0</v>
      </c>
    </row>
    <row r="339" spans="1:4" x14ac:dyDescent="0.25">
      <c r="A339" s="264"/>
      <c r="B339" s="261" t="s">
        <v>660</v>
      </c>
      <c r="C339" s="262" t="s">
        <v>661</v>
      </c>
      <c r="D339" s="310">
        <v>0</v>
      </c>
    </row>
    <row r="340" spans="1:4" x14ac:dyDescent="0.25">
      <c r="A340" s="256"/>
      <c r="B340" s="257" t="s">
        <v>662</v>
      </c>
      <c r="C340" s="260" t="s">
        <v>663</v>
      </c>
      <c r="D340" s="309">
        <v>39</v>
      </c>
    </row>
    <row r="341" spans="1:4" x14ac:dyDescent="0.25">
      <c r="A341" s="264"/>
      <c r="B341" s="261" t="s">
        <v>664</v>
      </c>
      <c r="C341" s="262" t="s">
        <v>665</v>
      </c>
      <c r="D341" s="310">
        <v>39</v>
      </c>
    </row>
    <row r="342" spans="1:4" x14ac:dyDescent="0.25">
      <c r="A342" s="264"/>
      <c r="B342" s="261" t="s">
        <v>666</v>
      </c>
      <c r="C342" s="262" t="s">
        <v>667</v>
      </c>
      <c r="D342" s="310">
        <v>0</v>
      </c>
    </row>
    <row r="343" spans="1:4" x14ac:dyDescent="0.25">
      <c r="A343" s="264"/>
      <c r="B343" s="261" t="s">
        <v>668</v>
      </c>
      <c r="C343" s="262" t="s">
        <v>669</v>
      </c>
      <c r="D343" s="310">
        <v>0</v>
      </c>
    </row>
    <row r="344" spans="1:4" x14ac:dyDescent="0.25">
      <c r="A344" s="256"/>
      <c r="B344" s="257" t="s">
        <v>670</v>
      </c>
      <c r="C344" s="258" t="s">
        <v>671</v>
      </c>
      <c r="D344" s="308">
        <v>0</v>
      </c>
    </row>
    <row r="345" spans="1:4" x14ac:dyDescent="0.25">
      <c r="A345" s="256"/>
      <c r="B345" s="257" t="s">
        <v>672</v>
      </c>
      <c r="C345" s="260" t="s">
        <v>673</v>
      </c>
      <c r="D345" s="309">
        <v>0</v>
      </c>
    </row>
    <row r="346" spans="1:4" x14ac:dyDescent="0.25">
      <c r="A346" s="264"/>
      <c r="B346" s="261" t="s">
        <v>674</v>
      </c>
      <c r="C346" s="262" t="s">
        <v>675</v>
      </c>
      <c r="D346" s="310">
        <v>0</v>
      </c>
    </row>
    <row r="347" spans="1:4" x14ac:dyDescent="0.25">
      <c r="A347" s="264"/>
      <c r="B347" s="261" t="s">
        <v>676</v>
      </c>
      <c r="C347" s="262" t="s">
        <v>677</v>
      </c>
      <c r="D347" s="310">
        <v>0</v>
      </c>
    </row>
    <row r="348" spans="1:4" x14ac:dyDescent="0.25">
      <c r="A348" s="264"/>
      <c r="B348" s="261" t="s">
        <v>678</v>
      </c>
      <c r="C348" s="262" t="s">
        <v>679</v>
      </c>
      <c r="D348" s="310">
        <v>0</v>
      </c>
    </row>
    <row r="349" spans="1:4" x14ac:dyDescent="0.25">
      <c r="A349" s="256"/>
      <c r="B349" s="257" t="s">
        <v>680</v>
      </c>
      <c r="C349" s="260" t="s">
        <v>681</v>
      </c>
      <c r="D349" s="309">
        <v>0</v>
      </c>
    </row>
    <row r="350" spans="1:4" x14ac:dyDescent="0.25">
      <c r="A350" s="264"/>
      <c r="B350" s="261" t="s">
        <v>682</v>
      </c>
      <c r="C350" s="262" t="s">
        <v>683</v>
      </c>
      <c r="D350" s="310">
        <v>0</v>
      </c>
    </row>
    <row r="351" spans="1:4" x14ac:dyDescent="0.25">
      <c r="A351" s="264"/>
      <c r="B351" s="261" t="s">
        <v>684</v>
      </c>
      <c r="C351" s="262" t="s">
        <v>685</v>
      </c>
      <c r="D351" s="310">
        <v>0</v>
      </c>
    </row>
    <row r="352" spans="1:4" x14ac:dyDescent="0.25">
      <c r="A352" s="264"/>
      <c r="B352" s="261" t="s">
        <v>686</v>
      </c>
      <c r="C352" s="262" t="s">
        <v>687</v>
      </c>
      <c r="D352" s="310">
        <v>0</v>
      </c>
    </row>
    <row r="353" spans="1:4" x14ac:dyDescent="0.25">
      <c r="A353" s="256"/>
      <c r="B353" s="257" t="s">
        <v>688</v>
      </c>
      <c r="C353" s="258" t="s">
        <v>689</v>
      </c>
      <c r="D353" s="308">
        <v>24</v>
      </c>
    </row>
    <row r="354" spans="1:4" x14ac:dyDescent="0.25">
      <c r="A354" s="256"/>
      <c r="B354" s="257" t="s">
        <v>690</v>
      </c>
      <c r="C354" s="260" t="s">
        <v>691</v>
      </c>
      <c r="D354" s="309">
        <v>0</v>
      </c>
    </row>
    <row r="355" spans="1:4" x14ac:dyDescent="0.25">
      <c r="A355" s="264"/>
      <c r="B355" s="261" t="s">
        <v>692</v>
      </c>
      <c r="C355" s="262" t="s">
        <v>693</v>
      </c>
      <c r="D355" s="310">
        <v>0</v>
      </c>
    </row>
    <row r="356" spans="1:4" x14ac:dyDescent="0.25">
      <c r="A356" s="264"/>
      <c r="B356" s="261" t="s">
        <v>694</v>
      </c>
      <c r="C356" s="262" t="s">
        <v>695</v>
      </c>
      <c r="D356" s="310">
        <v>0</v>
      </c>
    </row>
    <row r="357" spans="1:4" x14ac:dyDescent="0.25">
      <c r="A357" s="264"/>
      <c r="B357" s="261" t="s">
        <v>696</v>
      </c>
      <c r="C357" s="262" t="s">
        <v>697</v>
      </c>
      <c r="D357" s="310">
        <v>0</v>
      </c>
    </row>
    <row r="358" spans="1:4" x14ac:dyDescent="0.25">
      <c r="A358" s="256"/>
      <c r="B358" s="257" t="s">
        <v>698</v>
      </c>
      <c r="C358" s="260" t="s">
        <v>699</v>
      </c>
      <c r="D358" s="309">
        <v>24</v>
      </c>
    </row>
    <row r="359" spans="1:4" x14ac:dyDescent="0.25">
      <c r="A359" s="264"/>
      <c r="B359" s="261" t="s">
        <v>700</v>
      </c>
      <c r="C359" s="262" t="s">
        <v>701</v>
      </c>
      <c r="D359" s="310">
        <v>24</v>
      </c>
    </row>
    <row r="360" spans="1:4" x14ac:dyDescent="0.25">
      <c r="A360" s="264"/>
      <c r="B360" s="261" t="s">
        <v>702</v>
      </c>
      <c r="C360" s="262" t="s">
        <v>703</v>
      </c>
      <c r="D360" s="310">
        <v>0</v>
      </c>
    </row>
    <row r="361" spans="1:4" x14ac:dyDescent="0.25">
      <c r="A361" s="264"/>
      <c r="B361" s="261" t="s">
        <v>704</v>
      </c>
      <c r="C361" s="262" t="s">
        <v>705</v>
      </c>
      <c r="D361" s="310">
        <v>0</v>
      </c>
    </row>
    <row r="362" spans="1:4" x14ac:dyDescent="0.25">
      <c r="A362" s="256"/>
      <c r="B362" s="257" t="s">
        <v>706</v>
      </c>
      <c r="C362" s="258" t="s">
        <v>707</v>
      </c>
      <c r="D362" s="308">
        <v>345</v>
      </c>
    </row>
    <row r="363" spans="1:4" x14ac:dyDescent="0.25">
      <c r="A363" s="256"/>
      <c r="B363" s="257" t="s">
        <v>708</v>
      </c>
      <c r="C363" s="260" t="s">
        <v>709</v>
      </c>
      <c r="D363" s="309">
        <v>109</v>
      </c>
    </row>
    <row r="364" spans="1:4" x14ac:dyDescent="0.25">
      <c r="A364" s="264"/>
      <c r="B364" s="261" t="s">
        <v>710</v>
      </c>
      <c r="C364" s="262" t="s">
        <v>711</v>
      </c>
      <c r="D364" s="310">
        <v>109</v>
      </c>
    </row>
    <row r="365" spans="1:4" x14ac:dyDescent="0.25">
      <c r="A365" s="264"/>
      <c r="B365" s="261" t="s">
        <v>712</v>
      </c>
      <c r="C365" s="262" t="s">
        <v>713</v>
      </c>
      <c r="D365" s="310">
        <v>0</v>
      </c>
    </row>
    <row r="366" spans="1:4" x14ac:dyDescent="0.25">
      <c r="A366" s="264"/>
      <c r="B366" s="261" t="s">
        <v>714</v>
      </c>
      <c r="C366" s="262" t="s">
        <v>715</v>
      </c>
      <c r="D366" s="310">
        <v>0</v>
      </c>
    </row>
    <row r="367" spans="1:4" x14ac:dyDescent="0.25">
      <c r="A367" s="256"/>
      <c r="B367" s="257" t="s">
        <v>716</v>
      </c>
      <c r="C367" s="260" t="s">
        <v>717</v>
      </c>
      <c r="D367" s="309">
        <v>236</v>
      </c>
    </row>
    <row r="368" spans="1:4" x14ac:dyDescent="0.25">
      <c r="A368" s="264"/>
      <c r="B368" s="261" t="s">
        <v>718</v>
      </c>
      <c r="C368" s="262" t="s">
        <v>719</v>
      </c>
      <c r="D368" s="310">
        <v>236</v>
      </c>
    </row>
    <row r="369" spans="1:4" x14ac:dyDescent="0.25">
      <c r="A369" s="264"/>
      <c r="B369" s="261" t="s">
        <v>720</v>
      </c>
      <c r="C369" s="262" t="s">
        <v>721</v>
      </c>
      <c r="D369" s="310">
        <v>0</v>
      </c>
    </row>
    <row r="370" spans="1:4" x14ac:dyDescent="0.25">
      <c r="A370" s="264"/>
      <c r="B370" s="261" t="s">
        <v>722</v>
      </c>
      <c r="C370" s="262" t="s">
        <v>723</v>
      </c>
      <c r="D370" s="310">
        <v>0</v>
      </c>
    </row>
    <row r="371" spans="1:4" x14ac:dyDescent="0.25">
      <c r="A371" s="256"/>
      <c r="B371" s="257" t="s">
        <v>724</v>
      </c>
      <c r="C371" s="258" t="s">
        <v>725</v>
      </c>
      <c r="D371" s="308">
        <v>4557</v>
      </c>
    </row>
    <row r="372" spans="1:4" x14ac:dyDescent="0.25">
      <c r="A372" s="256"/>
      <c r="B372" s="257" t="s">
        <v>726</v>
      </c>
      <c r="C372" s="260" t="s">
        <v>727</v>
      </c>
      <c r="D372" s="310">
        <v>0</v>
      </c>
    </row>
    <row r="373" spans="1:4" x14ac:dyDescent="0.25">
      <c r="A373" s="256"/>
      <c r="B373" s="257" t="s">
        <v>728</v>
      </c>
      <c r="C373" s="260" t="s">
        <v>729</v>
      </c>
      <c r="D373" s="310">
        <v>0</v>
      </c>
    </row>
    <row r="374" spans="1:4" x14ac:dyDescent="0.25">
      <c r="A374" s="256"/>
      <c r="B374" s="257" t="s">
        <v>730</v>
      </c>
      <c r="C374" s="260" t="s">
        <v>731</v>
      </c>
      <c r="D374" s="309">
        <v>4557</v>
      </c>
    </row>
    <row r="375" spans="1:4" x14ac:dyDescent="0.25">
      <c r="A375" s="256"/>
      <c r="B375" s="261" t="s">
        <v>732</v>
      </c>
      <c r="C375" s="262" t="s">
        <v>733</v>
      </c>
      <c r="D375" s="310">
        <v>168</v>
      </c>
    </row>
    <row r="376" spans="1:4" x14ac:dyDescent="0.25">
      <c r="A376" s="264"/>
      <c r="B376" s="261" t="s">
        <v>734</v>
      </c>
      <c r="C376" s="262" t="s">
        <v>735</v>
      </c>
      <c r="D376" s="310">
        <v>4389</v>
      </c>
    </row>
    <row r="377" spans="1:4" x14ac:dyDescent="0.25">
      <c r="A377" s="256"/>
      <c r="B377" s="269" t="s">
        <v>736</v>
      </c>
      <c r="C377" s="271" t="s">
        <v>737</v>
      </c>
      <c r="D377" s="309">
        <v>413</v>
      </c>
    </row>
    <row r="378" spans="1:4" x14ac:dyDescent="0.25">
      <c r="A378" s="256"/>
      <c r="B378" s="257" t="s">
        <v>738</v>
      </c>
      <c r="C378" s="258" t="s">
        <v>739</v>
      </c>
      <c r="D378" s="310">
        <v>1</v>
      </c>
    </row>
    <row r="379" spans="1:4" x14ac:dyDescent="0.25">
      <c r="A379" s="256"/>
      <c r="B379" s="257" t="s">
        <v>740</v>
      </c>
      <c r="C379" s="258" t="s">
        <v>741</v>
      </c>
      <c r="D379" s="309">
        <v>412</v>
      </c>
    </row>
    <row r="380" spans="1:4" x14ac:dyDescent="0.25">
      <c r="A380" s="256"/>
      <c r="B380" s="257" t="s">
        <v>742</v>
      </c>
      <c r="C380" s="258" t="s">
        <v>743</v>
      </c>
      <c r="D380" s="308">
        <v>0</v>
      </c>
    </row>
    <row r="381" spans="1:4" x14ac:dyDescent="0.25">
      <c r="A381" s="256"/>
      <c r="B381" s="257" t="s">
        <v>744</v>
      </c>
      <c r="C381" s="260" t="s">
        <v>745</v>
      </c>
      <c r="D381" s="310">
        <v>0</v>
      </c>
    </row>
    <row r="382" spans="1:4" x14ac:dyDescent="0.25">
      <c r="A382" s="256"/>
      <c r="B382" s="257" t="s">
        <v>746</v>
      </c>
      <c r="C382" s="260" t="s">
        <v>747</v>
      </c>
      <c r="D382" s="310">
        <v>0</v>
      </c>
    </row>
    <row r="383" spans="1:4" x14ac:dyDescent="0.25">
      <c r="A383" s="256"/>
      <c r="B383" s="257" t="s">
        <v>748</v>
      </c>
      <c r="C383" s="258" t="s">
        <v>749</v>
      </c>
      <c r="D383" s="310">
        <v>412</v>
      </c>
    </row>
    <row r="384" spans="1:4" x14ac:dyDescent="0.25">
      <c r="A384" s="256"/>
      <c r="B384" s="257" t="s">
        <v>750</v>
      </c>
      <c r="C384" s="258" t="s">
        <v>751</v>
      </c>
      <c r="D384" s="308">
        <v>0</v>
      </c>
    </row>
    <row r="385" spans="1:4" x14ac:dyDescent="0.25">
      <c r="A385" s="256"/>
      <c r="B385" s="257" t="s">
        <v>752</v>
      </c>
      <c r="C385" s="260" t="s">
        <v>753</v>
      </c>
      <c r="D385" s="310">
        <v>0</v>
      </c>
    </row>
    <row r="386" spans="1:4" x14ac:dyDescent="0.25">
      <c r="A386" s="256"/>
      <c r="B386" s="257" t="s">
        <v>754</v>
      </c>
      <c r="C386" s="260" t="s">
        <v>755</v>
      </c>
      <c r="D386" s="310">
        <v>0</v>
      </c>
    </row>
    <row r="387" spans="1:4" x14ac:dyDescent="0.25">
      <c r="A387" s="256"/>
      <c r="B387" s="257" t="s">
        <v>756</v>
      </c>
      <c r="C387" s="258" t="s">
        <v>757</v>
      </c>
      <c r="D387" s="308">
        <v>-9</v>
      </c>
    </row>
    <row r="388" spans="1:4" x14ac:dyDescent="0.25">
      <c r="A388" s="256"/>
      <c r="B388" s="257" t="s">
        <v>758</v>
      </c>
      <c r="C388" s="260" t="s">
        <v>759</v>
      </c>
      <c r="D388" s="310">
        <v>-9</v>
      </c>
    </row>
    <row r="389" spans="1:4" x14ac:dyDescent="0.25">
      <c r="A389" s="256"/>
      <c r="B389" s="257" t="s">
        <v>760</v>
      </c>
      <c r="C389" s="260" t="s">
        <v>761</v>
      </c>
      <c r="D389" s="310">
        <v>0</v>
      </c>
    </row>
    <row r="390" spans="1:4" x14ac:dyDescent="0.25">
      <c r="A390" s="256"/>
      <c r="B390" s="257" t="s">
        <v>762</v>
      </c>
      <c r="C390" s="258" t="s">
        <v>763</v>
      </c>
      <c r="D390" s="308">
        <v>7349</v>
      </c>
    </row>
    <row r="391" spans="1:4" x14ac:dyDescent="0.25">
      <c r="A391" s="256"/>
      <c r="B391" s="257" t="s">
        <v>764</v>
      </c>
      <c r="C391" s="260" t="s">
        <v>765</v>
      </c>
      <c r="D391" s="309">
        <v>0</v>
      </c>
    </row>
    <row r="392" spans="1:4" x14ac:dyDescent="0.25">
      <c r="A392" s="256"/>
      <c r="B392" s="261" t="s">
        <v>766</v>
      </c>
      <c r="C392" s="262" t="s">
        <v>767</v>
      </c>
      <c r="D392" s="310">
        <v>0</v>
      </c>
    </row>
    <row r="393" spans="1:4" x14ac:dyDescent="0.25">
      <c r="A393" s="256"/>
      <c r="B393" s="261" t="s">
        <v>768</v>
      </c>
      <c r="C393" s="262" t="s">
        <v>769</v>
      </c>
      <c r="D393" s="310">
        <v>0</v>
      </c>
    </row>
    <row r="394" spans="1:4" x14ac:dyDescent="0.25">
      <c r="A394" s="256"/>
      <c r="B394" s="261" t="s">
        <v>770</v>
      </c>
      <c r="C394" s="262" t="s">
        <v>771</v>
      </c>
      <c r="D394" s="310">
        <v>0</v>
      </c>
    </row>
    <row r="395" spans="1:4" x14ac:dyDescent="0.25">
      <c r="A395" s="256"/>
      <c r="B395" s="261" t="s">
        <v>772</v>
      </c>
      <c r="C395" s="262" t="s">
        <v>773</v>
      </c>
      <c r="D395" s="310">
        <v>0</v>
      </c>
    </row>
    <row r="396" spans="1:4" x14ac:dyDescent="0.25">
      <c r="A396" s="256"/>
      <c r="B396" s="261" t="s">
        <v>774</v>
      </c>
      <c r="C396" s="262" t="s">
        <v>775</v>
      </c>
      <c r="D396" s="310">
        <v>0</v>
      </c>
    </row>
    <row r="397" spans="1:4" x14ac:dyDescent="0.25">
      <c r="A397" s="256"/>
      <c r="B397" s="257" t="s">
        <v>776</v>
      </c>
      <c r="C397" s="260" t="s">
        <v>777</v>
      </c>
      <c r="D397" s="310">
        <v>0</v>
      </c>
    </row>
    <row r="398" spans="1:4" x14ac:dyDescent="0.25">
      <c r="A398" s="256"/>
      <c r="B398" s="257" t="s">
        <v>778</v>
      </c>
      <c r="C398" s="260" t="s">
        <v>779</v>
      </c>
      <c r="D398" s="309">
        <v>7349</v>
      </c>
    </row>
    <row r="399" spans="1:4" ht="25.5" x14ac:dyDescent="0.25">
      <c r="A399" s="256"/>
      <c r="B399" s="261" t="s">
        <v>780</v>
      </c>
      <c r="C399" s="262" t="s">
        <v>781</v>
      </c>
      <c r="D399" s="310">
        <v>0</v>
      </c>
    </row>
    <row r="400" spans="1:4" x14ac:dyDescent="0.25">
      <c r="A400" s="256"/>
      <c r="B400" s="261" t="s">
        <v>782</v>
      </c>
      <c r="C400" s="262" t="s">
        <v>783</v>
      </c>
      <c r="D400" s="310">
        <v>1022</v>
      </c>
    </row>
    <row r="401" spans="1:4" x14ac:dyDescent="0.25">
      <c r="A401" s="256"/>
      <c r="B401" s="261" t="s">
        <v>784</v>
      </c>
      <c r="C401" s="262" t="s">
        <v>785</v>
      </c>
      <c r="D401" s="310">
        <v>6327</v>
      </c>
    </row>
    <row r="402" spans="1:4" x14ac:dyDescent="0.25">
      <c r="A402" s="256"/>
      <c r="B402" s="261" t="s">
        <v>786</v>
      </c>
      <c r="C402" s="262" t="s">
        <v>787</v>
      </c>
      <c r="D402" s="310">
        <v>0</v>
      </c>
    </row>
    <row r="403" spans="1:4" x14ac:dyDescent="0.25">
      <c r="A403" s="256"/>
      <c r="B403" s="257" t="s">
        <v>788</v>
      </c>
      <c r="C403" s="260" t="s">
        <v>789</v>
      </c>
      <c r="D403" s="309">
        <v>0</v>
      </c>
    </row>
    <row r="404" spans="1:4" x14ac:dyDescent="0.25">
      <c r="A404" s="256"/>
      <c r="B404" s="261" t="s">
        <v>790</v>
      </c>
      <c r="C404" s="262" t="s">
        <v>791</v>
      </c>
      <c r="D404" s="310">
        <v>0</v>
      </c>
    </row>
    <row r="405" spans="1:4" x14ac:dyDescent="0.25">
      <c r="A405" s="256"/>
      <c r="B405" s="261" t="s">
        <v>792</v>
      </c>
      <c r="C405" s="262" t="s">
        <v>793</v>
      </c>
      <c r="D405" s="310">
        <v>0</v>
      </c>
    </row>
    <row r="406" spans="1:4" x14ac:dyDescent="0.25">
      <c r="A406" s="256"/>
      <c r="B406" s="261" t="s">
        <v>794</v>
      </c>
      <c r="C406" s="262" t="s">
        <v>795</v>
      </c>
      <c r="D406" s="310">
        <v>0</v>
      </c>
    </row>
    <row r="407" spans="1:4" x14ac:dyDescent="0.25">
      <c r="A407" s="256"/>
      <c r="B407" s="261" t="s">
        <v>796</v>
      </c>
      <c r="C407" s="262" t="s">
        <v>797</v>
      </c>
      <c r="D407" s="310">
        <v>0</v>
      </c>
    </row>
    <row r="408" spans="1:4" x14ac:dyDescent="0.25">
      <c r="A408" s="256"/>
      <c r="B408" s="261" t="s">
        <v>798</v>
      </c>
      <c r="C408" s="262" t="s">
        <v>799</v>
      </c>
      <c r="D408" s="310">
        <v>0</v>
      </c>
    </row>
    <row r="409" spans="1:4" x14ac:dyDescent="0.25">
      <c r="A409" s="256"/>
      <c r="B409" s="261" t="s">
        <v>800</v>
      </c>
      <c r="C409" s="262" t="s">
        <v>801</v>
      </c>
      <c r="D409" s="310">
        <v>0</v>
      </c>
    </row>
    <row r="410" spans="1:4" x14ac:dyDescent="0.25">
      <c r="A410" s="256"/>
      <c r="B410" s="261" t="s">
        <v>802</v>
      </c>
      <c r="C410" s="262" t="s">
        <v>803</v>
      </c>
      <c r="D410" s="310">
        <v>0</v>
      </c>
    </row>
    <row r="411" spans="1:4" x14ac:dyDescent="0.25">
      <c r="A411" s="256"/>
      <c r="B411" s="257" t="s">
        <v>804</v>
      </c>
      <c r="C411" s="258" t="s">
        <v>805</v>
      </c>
      <c r="D411" s="308">
        <v>19640</v>
      </c>
    </row>
    <row r="412" spans="1:4" x14ac:dyDescent="0.25">
      <c r="A412" s="256"/>
      <c r="B412" s="257"/>
      <c r="C412" s="258" t="s">
        <v>806</v>
      </c>
      <c r="D412" s="311"/>
    </row>
    <row r="413" spans="1:4" x14ac:dyDescent="0.25">
      <c r="A413" s="256"/>
      <c r="B413" s="257" t="s">
        <v>807</v>
      </c>
      <c r="C413" s="258" t="s">
        <v>808</v>
      </c>
      <c r="D413" s="308">
        <v>0</v>
      </c>
    </row>
    <row r="414" spans="1:4" x14ac:dyDescent="0.25">
      <c r="A414" s="256"/>
      <c r="B414" s="257" t="s">
        <v>809</v>
      </c>
      <c r="C414" s="260" t="s">
        <v>810</v>
      </c>
      <c r="D414" s="310">
        <v>0</v>
      </c>
    </row>
    <row r="415" spans="1:4" x14ac:dyDescent="0.25">
      <c r="A415" s="256"/>
      <c r="B415" s="257" t="s">
        <v>811</v>
      </c>
      <c r="C415" s="260" t="s">
        <v>812</v>
      </c>
      <c r="D415" s="310">
        <v>0</v>
      </c>
    </row>
    <row r="416" spans="1:4" x14ac:dyDescent="0.25">
      <c r="A416" s="256"/>
      <c r="B416" s="257" t="s">
        <v>813</v>
      </c>
      <c r="C416" s="260" t="s">
        <v>814</v>
      </c>
      <c r="D416" s="310">
        <v>0</v>
      </c>
    </row>
    <row r="417" spans="1:4" x14ac:dyDescent="0.25">
      <c r="A417" s="256"/>
      <c r="B417" s="257" t="s">
        <v>815</v>
      </c>
      <c r="C417" s="258" t="s">
        <v>816</v>
      </c>
      <c r="D417" s="308">
        <v>0</v>
      </c>
    </row>
    <row r="418" spans="1:4" x14ac:dyDescent="0.25">
      <c r="A418" s="256"/>
      <c r="B418" s="257" t="s">
        <v>817</v>
      </c>
      <c r="C418" s="260" t="s">
        <v>818</v>
      </c>
      <c r="D418" s="310">
        <v>0</v>
      </c>
    </row>
    <row r="419" spans="1:4" x14ac:dyDescent="0.25">
      <c r="A419" s="256"/>
      <c r="B419" s="257" t="s">
        <v>819</v>
      </c>
      <c r="C419" s="260" t="s">
        <v>820</v>
      </c>
      <c r="D419" s="310">
        <v>0</v>
      </c>
    </row>
    <row r="420" spans="1:4" x14ac:dyDescent="0.25">
      <c r="A420" s="256"/>
      <c r="B420" s="257" t="s">
        <v>821</v>
      </c>
      <c r="C420" s="260" t="s">
        <v>822</v>
      </c>
      <c r="D420" s="310">
        <v>0</v>
      </c>
    </row>
    <row r="421" spans="1:4" x14ac:dyDescent="0.25">
      <c r="A421" s="256"/>
      <c r="B421" s="257" t="s">
        <v>823</v>
      </c>
      <c r="C421" s="260" t="s">
        <v>824</v>
      </c>
      <c r="D421" s="310">
        <v>0</v>
      </c>
    </row>
    <row r="422" spans="1:4" x14ac:dyDescent="0.25">
      <c r="A422" s="256"/>
      <c r="B422" s="257" t="s">
        <v>825</v>
      </c>
      <c r="C422" s="260" t="s">
        <v>826</v>
      </c>
      <c r="D422" s="310">
        <v>0</v>
      </c>
    </row>
    <row r="423" spans="1:4" x14ac:dyDescent="0.25">
      <c r="A423" s="256"/>
      <c r="B423" s="257" t="s">
        <v>827</v>
      </c>
      <c r="C423" s="258" t="s">
        <v>828</v>
      </c>
      <c r="D423" s="308">
        <v>0</v>
      </c>
    </row>
    <row r="424" spans="1:4" x14ac:dyDescent="0.25">
      <c r="A424" s="256"/>
      <c r="B424" s="257" t="s">
        <v>829</v>
      </c>
      <c r="C424" s="260" t="s">
        <v>830</v>
      </c>
      <c r="D424" s="310">
        <v>0</v>
      </c>
    </row>
    <row r="425" spans="1:4" x14ac:dyDescent="0.25">
      <c r="A425" s="256"/>
      <c r="B425" s="257" t="s">
        <v>831</v>
      </c>
      <c r="C425" s="260" t="s">
        <v>832</v>
      </c>
      <c r="D425" s="310">
        <v>0</v>
      </c>
    </row>
    <row r="426" spans="1:4" x14ac:dyDescent="0.25">
      <c r="A426" s="256"/>
      <c r="B426" s="257" t="s">
        <v>833</v>
      </c>
      <c r="C426" s="260" t="s">
        <v>834</v>
      </c>
      <c r="D426" s="310">
        <v>0</v>
      </c>
    </row>
    <row r="427" spans="1:4" x14ac:dyDescent="0.25">
      <c r="A427" s="264"/>
      <c r="B427" s="257" t="s">
        <v>835</v>
      </c>
      <c r="C427" s="258" t="s">
        <v>836</v>
      </c>
      <c r="D427" s="308">
        <v>0</v>
      </c>
    </row>
    <row r="428" spans="1:4" x14ac:dyDescent="0.25">
      <c r="A428" s="264"/>
      <c r="B428" s="257" t="s">
        <v>837</v>
      </c>
      <c r="C428" s="260" t="s">
        <v>838</v>
      </c>
      <c r="D428" s="310">
        <v>0</v>
      </c>
    </row>
    <row r="429" spans="1:4" x14ac:dyDescent="0.25">
      <c r="A429" s="256"/>
      <c r="B429" s="257" t="s">
        <v>839</v>
      </c>
      <c r="C429" s="260" t="s">
        <v>840</v>
      </c>
      <c r="D429" s="310">
        <v>0</v>
      </c>
    </row>
    <row r="430" spans="1:4" x14ac:dyDescent="0.25">
      <c r="A430" s="264"/>
      <c r="B430" s="257" t="s">
        <v>841</v>
      </c>
      <c r="C430" s="258" t="s">
        <v>842</v>
      </c>
      <c r="D430" s="318">
        <v>0</v>
      </c>
    </row>
    <row r="431" spans="1:4" x14ac:dyDescent="0.25">
      <c r="A431" s="256"/>
      <c r="B431" s="257"/>
      <c r="C431" s="258" t="s">
        <v>843</v>
      </c>
      <c r="D431" s="311"/>
    </row>
    <row r="432" spans="1:4" x14ac:dyDescent="0.25">
      <c r="A432" s="256"/>
      <c r="B432" s="257" t="s">
        <v>844</v>
      </c>
      <c r="C432" s="258" t="s">
        <v>845</v>
      </c>
      <c r="D432" s="310">
        <v>0</v>
      </c>
    </row>
    <row r="433" spans="1:4" x14ac:dyDescent="0.25">
      <c r="A433" s="256"/>
      <c r="B433" s="257" t="s">
        <v>846</v>
      </c>
      <c r="C433" s="258" t="s">
        <v>847</v>
      </c>
      <c r="D433" s="310">
        <v>0</v>
      </c>
    </row>
    <row r="434" spans="1:4" x14ac:dyDescent="0.25">
      <c r="A434" s="256"/>
      <c r="B434" s="257" t="s">
        <v>848</v>
      </c>
      <c r="C434" s="258" t="s">
        <v>849</v>
      </c>
      <c r="D434" s="318">
        <v>0</v>
      </c>
    </row>
    <row r="435" spans="1:4" x14ac:dyDescent="0.25">
      <c r="A435" s="256"/>
      <c r="B435" s="257"/>
      <c r="C435" s="258" t="s">
        <v>850</v>
      </c>
      <c r="D435" s="311"/>
    </row>
    <row r="436" spans="1:4" x14ac:dyDescent="0.25">
      <c r="A436" s="256"/>
      <c r="B436" s="257" t="s">
        <v>851</v>
      </c>
      <c r="C436" s="258" t="s">
        <v>852</v>
      </c>
      <c r="D436" s="308">
        <v>0</v>
      </c>
    </row>
    <row r="437" spans="1:4" x14ac:dyDescent="0.25">
      <c r="A437" s="256"/>
      <c r="B437" s="257" t="s">
        <v>853</v>
      </c>
      <c r="C437" s="260" t="s">
        <v>854</v>
      </c>
      <c r="D437" s="310">
        <v>0</v>
      </c>
    </row>
    <row r="438" spans="1:4" x14ac:dyDescent="0.25">
      <c r="A438" s="256"/>
      <c r="B438" s="257" t="s">
        <v>855</v>
      </c>
      <c r="C438" s="260" t="s">
        <v>856</v>
      </c>
      <c r="D438" s="309">
        <v>0</v>
      </c>
    </row>
    <row r="439" spans="1:4" x14ac:dyDescent="0.25">
      <c r="A439" s="256"/>
      <c r="B439" s="261" t="s">
        <v>857</v>
      </c>
      <c r="C439" s="262" t="s">
        <v>858</v>
      </c>
      <c r="D439" s="310">
        <v>0</v>
      </c>
    </row>
    <row r="440" spans="1:4" x14ac:dyDescent="0.25">
      <c r="A440" s="256"/>
      <c r="B440" s="261" t="s">
        <v>859</v>
      </c>
      <c r="C440" s="262" t="s">
        <v>860</v>
      </c>
      <c r="D440" s="311">
        <v>0</v>
      </c>
    </row>
    <row r="441" spans="1:4" x14ac:dyDescent="0.25">
      <c r="A441" s="256" t="s">
        <v>44</v>
      </c>
      <c r="B441" s="261" t="s">
        <v>861</v>
      </c>
      <c r="C441" s="262" t="s">
        <v>862</v>
      </c>
      <c r="D441" s="310">
        <v>0</v>
      </c>
    </row>
    <row r="442" spans="1:4" x14ac:dyDescent="0.25">
      <c r="A442" s="256"/>
      <c r="B442" s="261" t="s">
        <v>863</v>
      </c>
      <c r="C442" s="262" t="s">
        <v>864</v>
      </c>
      <c r="D442" s="311">
        <v>0</v>
      </c>
    </row>
    <row r="443" spans="1:4" x14ac:dyDescent="0.25">
      <c r="A443" s="256" t="s">
        <v>113</v>
      </c>
      <c r="B443" s="261" t="s">
        <v>865</v>
      </c>
      <c r="C443" s="263" t="s">
        <v>866</v>
      </c>
      <c r="D443" s="310">
        <v>0</v>
      </c>
    </row>
    <row r="444" spans="1:4" x14ac:dyDescent="0.25">
      <c r="A444" s="256"/>
      <c r="B444" s="261" t="s">
        <v>867</v>
      </c>
      <c r="C444" s="263" t="s">
        <v>868</v>
      </c>
      <c r="D444" s="310">
        <v>0</v>
      </c>
    </row>
    <row r="445" spans="1:4" x14ac:dyDescent="0.25">
      <c r="A445" s="256"/>
      <c r="B445" s="261" t="s">
        <v>869</v>
      </c>
      <c r="C445" s="263" t="s">
        <v>870</v>
      </c>
      <c r="D445" s="310">
        <v>0</v>
      </c>
    </row>
    <row r="446" spans="1:4" x14ac:dyDescent="0.25">
      <c r="A446" s="256"/>
      <c r="B446" s="261" t="s">
        <v>871</v>
      </c>
      <c r="C446" s="263" t="s">
        <v>872</v>
      </c>
      <c r="D446" s="310">
        <v>0</v>
      </c>
    </row>
    <row r="447" spans="1:4" x14ac:dyDescent="0.25">
      <c r="A447" s="256"/>
      <c r="B447" s="261" t="s">
        <v>873</v>
      </c>
      <c r="C447" s="263" t="s">
        <v>874</v>
      </c>
      <c r="D447" s="310">
        <v>0</v>
      </c>
    </row>
    <row r="448" spans="1:4" x14ac:dyDescent="0.25">
      <c r="A448" s="256"/>
      <c r="B448" s="261" t="s">
        <v>875</v>
      </c>
      <c r="C448" s="263" t="s">
        <v>876</v>
      </c>
      <c r="D448" s="310">
        <v>0</v>
      </c>
    </row>
    <row r="449" spans="1:4" x14ac:dyDescent="0.25">
      <c r="A449" s="256"/>
      <c r="B449" s="261" t="s">
        <v>877</v>
      </c>
      <c r="C449" s="263" t="s">
        <v>878</v>
      </c>
      <c r="D449" s="310">
        <v>0</v>
      </c>
    </row>
    <row r="450" spans="1:4" x14ac:dyDescent="0.25">
      <c r="A450" s="256"/>
      <c r="B450" s="261" t="s">
        <v>879</v>
      </c>
      <c r="C450" s="262" t="s">
        <v>880</v>
      </c>
      <c r="D450" s="311">
        <v>0</v>
      </c>
    </row>
    <row r="451" spans="1:4" x14ac:dyDescent="0.25">
      <c r="A451" s="256" t="s">
        <v>44</v>
      </c>
      <c r="B451" s="261" t="s">
        <v>881</v>
      </c>
      <c r="C451" s="262" t="s">
        <v>882</v>
      </c>
      <c r="D451" s="310">
        <v>0</v>
      </c>
    </row>
    <row r="452" spans="1:4" x14ac:dyDescent="0.25">
      <c r="A452" s="256"/>
      <c r="B452" s="261" t="s">
        <v>883</v>
      </c>
      <c r="C452" s="262" t="s">
        <v>884</v>
      </c>
      <c r="D452" s="311">
        <v>0</v>
      </c>
    </row>
    <row r="453" spans="1:4" x14ac:dyDescent="0.25">
      <c r="A453" s="256" t="s">
        <v>113</v>
      </c>
      <c r="B453" s="261" t="s">
        <v>885</v>
      </c>
      <c r="C453" s="263" t="s">
        <v>886</v>
      </c>
      <c r="D453" s="310">
        <v>0</v>
      </c>
    </row>
    <row r="454" spans="1:4" x14ac:dyDescent="0.25">
      <c r="A454" s="256"/>
      <c r="B454" s="261" t="s">
        <v>887</v>
      </c>
      <c r="C454" s="263" t="s">
        <v>888</v>
      </c>
      <c r="D454" s="310">
        <v>0</v>
      </c>
    </row>
    <row r="455" spans="1:4" x14ac:dyDescent="0.25">
      <c r="A455" s="256"/>
      <c r="B455" s="261" t="s">
        <v>889</v>
      </c>
      <c r="C455" s="263" t="s">
        <v>890</v>
      </c>
      <c r="D455" s="310">
        <v>0</v>
      </c>
    </row>
    <row r="456" spans="1:4" x14ac:dyDescent="0.25">
      <c r="A456" s="256"/>
      <c r="B456" s="261" t="s">
        <v>891</v>
      </c>
      <c r="C456" s="263" t="s">
        <v>892</v>
      </c>
      <c r="D456" s="310">
        <v>0</v>
      </c>
    </row>
    <row r="457" spans="1:4" x14ac:dyDescent="0.25">
      <c r="A457" s="256"/>
      <c r="B457" s="261" t="s">
        <v>893</v>
      </c>
      <c r="C457" s="263" t="s">
        <v>894</v>
      </c>
      <c r="D457" s="310">
        <v>0</v>
      </c>
    </row>
    <row r="458" spans="1:4" x14ac:dyDescent="0.25">
      <c r="A458" s="256"/>
      <c r="B458" s="261" t="s">
        <v>895</v>
      </c>
      <c r="C458" s="263" t="s">
        <v>896</v>
      </c>
      <c r="D458" s="310">
        <v>0</v>
      </c>
    </row>
    <row r="459" spans="1:4" x14ac:dyDescent="0.25">
      <c r="A459" s="256"/>
      <c r="B459" s="261" t="s">
        <v>897</v>
      </c>
      <c r="C459" s="263" t="s">
        <v>898</v>
      </c>
      <c r="D459" s="310">
        <v>0</v>
      </c>
    </row>
    <row r="460" spans="1:4" x14ac:dyDescent="0.25">
      <c r="A460" s="256"/>
      <c r="B460" s="261" t="s">
        <v>899</v>
      </c>
      <c r="C460" s="262" t="s">
        <v>900</v>
      </c>
      <c r="D460" s="310">
        <v>0</v>
      </c>
    </row>
    <row r="461" spans="1:4" x14ac:dyDescent="0.25">
      <c r="A461" s="256"/>
      <c r="B461" s="257" t="s">
        <v>901</v>
      </c>
      <c r="C461" s="258" t="s">
        <v>902</v>
      </c>
      <c r="D461" s="308">
        <v>4</v>
      </c>
    </row>
    <row r="462" spans="1:4" x14ac:dyDescent="0.25">
      <c r="A462" s="256"/>
      <c r="B462" s="257" t="s">
        <v>903</v>
      </c>
      <c r="C462" s="260" t="s">
        <v>904</v>
      </c>
      <c r="D462" s="310">
        <v>0</v>
      </c>
    </row>
    <row r="463" spans="1:4" x14ac:dyDescent="0.25">
      <c r="A463" s="256"/>
      <c r="B463" s="257" t="s">
        <v>905</v>
      </c>
      <c r="C463" s="260" t="s">
        <v>906</v>
      </c>
      <c r="D463" s="309">
        <v>4</v>
      </c>
    </row>
    <row r="464" spans="1:4" x14ac:dyDescent="0.25">
      <c r="A464" s="256"/>
      <c r="B464" s="261" t="s">
        <v>907</v>
      </c>
      <c r="C464" s="262" t="s">
        <v>908</v>
      </c>
      <c r="D464" s="310">
        <v>0</v>
      </c>
    </row>
    <row r="465" spans="1:4" x14ac:dyDescent="0.25">
      <c r="A465" s="256"/>
      <c r="B465" s="261" t="s">
        <v>909</v>
      </c>
      <c r="C465" s="262" t="s">
        <v>910</v>
      </c>
      <c r="D465" s="310">
        <v>0</v>
      </c>
    </row>
    <row r="466" spans="1:4" x14ac:dyDescent="0.25">
      <c r="A466" s="256"/>
      <c r="B466" s="261" t="s">
        <v>911</v>
      </c>
      <c r="C466" s="262" t="s">
        <v>912</v>
      </c>
      <c r="D466" s="311">
        <v>4</v>
      </c>
    </row>
    <row r="467" spans="1:4" x14ac:dyDescent="0.25">
      <c r="A467" s="256" t="s">
        <v>44</v>
      </c>
      <c r="B467" s="261" t="s">
        <v>913</v>
      </c>
      <c r="C467" s="262" t="s">
        <v>914</v>
      </c>
      <c r="D467" s="311">
        <v>0</v>
      </c>
    </row>
    <row r="468" spans="1:4" x14ac:dyDescent="0.25">
      <c r="A468" s="256" t="s">
        <v>44</v>
      </c>
      <c r="B468" s="261" t="s">
        <v>915</v>
      </c>
      <c r="C468" s="263" t="s">
        <v>916</v>
      </c>
      <c r="D468" s="310">
        <v>0</v>
      </c>
    </row>
    <row r="469" spans="1:4" x14ac:dyDescent="0.25">
      <c r="A469" s="256" t="s">
        <v>44</v>
      </c>
      <c r="B469" s="261" t="s">
        <v>917</v>
      </c>
      <c r="C469" s="263" t="s">
        <v>918</v>
      </c>
      <c r="D469" s="310">
        <v>0</v>
      </c>
    </row>
    <row r="470" spans="1:4" x14ac:dyDescent="0.25">
      <c r="A470" s="256"/>
      <c r="B470" s="261" t="s">
        <v>919</v>
      </c>
      <c r="C470" s="262" t="s">
        <v>920</v>
      </c>
      <c r="D470" s="311">
        <v>4</v>
      </c>
    </row>
    <row r="471" spans="1:4" x14ac:dyDescent="0.25">
      <c r="A471" s="256" t="s">
        <v>113</v>
      </c>
      <c r="B471" s="261" t="s">
        <v>921</v>
      </c>
      <c r="C471" s="263" t="s">
        <v>922</v>
      </c>
      <c r="D471" s="310">
        <v>0</v>
      </c>
    </row>
    <row r="472" spans="1:4" x14ac:dyDescent="0.25">
      <c r="A472" s="256"/>
      <c r="B472" s="261" t="s">
        <v>923</v>
      </c>
      <c r="C472" s="263" t="s">
        <v>924</v>
      </c>
      <c r="D472" s="311">
        <v>0</v>
      </c>
    </row>
    <row r="473" spans="1:4" x14ac:dyDescent="0.25">
      <c r="A473" s="256"/>
      <c r="B473" s="261" t="s">
        <v>925</v>
      </c>
      <c r="C473" s="262" t="s">
        <v>926</v>
      </c>
      <c r="D473" s="310">
        <v>0</v>
      </c>
    </row>
    <row r="474" spans="1:4" x14ac:dyDescent="0.25">
      <c r="A474" s="256"/>
      <c r="B474" s="261" t="s">
        <v>927</v>
      </c>
      <c r="C474" s="262" t="s">
        <v>928</v>
      </c>
      <c r="D474" s="310">
        <v>0</v>
      </c>
    </row>
    <row r="475" spans="1:4" x14ac:dyDescent="0.25">
      <c r="A475" s="256"/>
      <c r="B475" s="261" t="s">
        <v>929</v>
      </c>
      <c r="C475" s="262" t="s">
        <v>930</v>
      </c>
      <c r="D475" s="310">
        <v>0</v>
      </c>
    </row>
    <row r="476" spans="1:4" x14ac:dyDescent="0.25">
      <c r="A476" s="256"/>
      <c r="B476" s="261" t="s">
        <v>931</v>
      </c>
      <c r="C476" s="263" t="s">
        <v>932</v>
      </c>
      <c r="D476" s="310">
        <v>0</v>
      </c>
    </row>
    <row r="477" spans="1:4" x14ac:dyDescent="0.25">
      <c r="A477" s="256"/>
      <c r="B477" s="261" t="s">
        <v>933</v>
      </c>
      <c r="C477" s="263" t="s">
        <v>934</v>
      </c>
      <c r="D477" s="310">
        <v>0</v>
      </c>
    </row>
    <row r="478" spans="1:4" ht="25.5" x14ac:dyDescent="0.25">
      <c r="A478" s="256"/>
      <c r="B478" s="261" t="s">
        <v>935</v>
      </c>
      <c r="C478" s="263" t="s">
        <v>936</v>
      </c>
      <c r="D478" s="310">
        <v>0</v>
      </c>
    </row>
    <row r="479" spans="1:4" x14ac:dyDescent="0.25">
      <c r="A479" s="256"/>
      <c r="B479" s="261" t="s">
        <v>937</v>
      </c>
      <c r="C479" s="263" t="s">
        <v>938</v>
      </c>
      <c r="D479" s="310">
        <v>0</v>
      </c>
    </row>
    <row r="480" spans="1:4" x14ac:dyDescent="0.25">
      <c r="A480" s="256"/>
      <c r="B480" s="261" t="s">
        <v>939</v>
      </c>
      <c r="C480" s="263" t="s">
        <v>940</v>
      </c>
      <c r="D480" s="310">
        <v>4</v>
      </c>
    </row>
    <row r="481" spans="1:4" x14ac:dyDescent="0.25">
      <c r="A481" s="256"/>
      <c r="B481" s="261" t="s">
        <v>941</v>
      </c>
      <c r="C481" s="262" t="s">
        <v>942</v>
      </c>
      <c r="D481" s="311">
        <v>0</v>
      </c>
    </row>
    <row r="482" spans="1:4" x14ac:dyDescent="0.25">
      <c r="A482" s="256" t="s">
        <v>44</v>
      </c>
      <c r="B482" s="261" t="s">
        <v>943</v>
      </c>
      <c r="C482" s="262" t="s">
        <v>944</v>
      </c>
      <c r="D482" s="310">
        <v>0</v>
      </c>
    </row>
    <row r="483" spans="1:4" x14ac:dyDescent="0.25">
      <c r="A483" s="256"/>
      <c r="B483" s="261" t="s">
        <v>945</v>
      </c>
      <c r="C483" s="262" t="s">
        <v>946</v>
      </c>
      <c r="D483" s="311">
        <v>0</v>
      </c>
    </row>
    <row r="484" spans="1:4" x14ac:dyDescent="0.25">
      <c r="A484" s="256" t="s">
        <v>113</v>
      </c>
      <c r="B484" s="261" t="s">
        <v>947</v>
      </c>
      <c r="C484" s="263" t="s">
        <v>948</v>
      </c>
      <c r="D484" s="310">
        <v>0</v>
      </c>
    </row>
    <row r="485" spans="1:4" x14ac:dyDescent="0.25">
      <c r="A485" s="256"/>
      <c r="B485" s="261" t="s">
        <v>949</v>
      </c>
      <c r="C485" s="263" t="s">
        <v>950</v>
      </c>
      <c r="D485" s="310">
        <v>0</v>
      </c>
    </row>
    <row r="486" spans="1:4" x14ac:dyDescent="0.25">
      <c r="A486" s="256"/>
      <c r="B486" s="261" t="s">
        <v>951</v>
      </c>
      <c r="C486" s="263" t="s">
        <v>952</v>
      </c>
      <c r="D486" s="310">
        <v>0</v>
      </c>
    </row>
    <row r="487" spans="1:4" x14ac:dyDescent="0.25">
      <c r="A487" s="256"/>
      <c r="B487" s="261" t="s">
        <v>953</v>
      </c>
      <c r="C487" s="263" t="s">
        <v>954</v>
      </c>
      <c r="D487" s="310">
        <v>0</v>
      </c>
    </row>
    <row r="488" spans="1:4" x14ac:dyDescent="0.25">
      <c r="A488" s="256"/>
      <c r="B488" s="261" t="s">
        <v>955</v>
      </c>
      <c r="C488" s="263" t="s">
        <v>956</v>
      </c>
      <c r="D488" s="310">
        <v>0</v>
      </c>
    </row>
    <row r="489" spans="1:4" x14ac:dyDescent="0.25">
      <c r="A489" s="256"/>
      <c r="B489" s="261" t="s">
        <v>957</v>
      </c>
      <c r="C489" s="263" t="s">
        <v>958</v>
      </c>
      <c r="D489" s="310">
        <v>0</v>
      </c>
    </row>
    <row r="490" spans="1:4" x14ac:dyDescent="0.25">
      <c r="A490" s="256"/>
      <c r="B490" s="261" t="s">
        <v>959</v>
      </c>
      <c r="C490" s="263" t="s">
        <v>960</v>
      </c>
      <c r="D490" s="310">
        <v>0</v>
      </c>
    </row>
    <row r="491" spans="1:4" x14ac:dyDescent="0.25">
      <c r="A491" s="256"/>
      <c r="B491" s="261" t="s">
        <v>961</v>
      </c>
      <c r="C491" s="262" t="s">
        <v>962</v>
      </c>
      <c r="D491" s="310">
        <v>0</v>
      </c>
    </row>
    <row r="492" spans="1:4" x14ac:dyDescent="0.25">
      <c r="A492" s="256"/>
      <c r="B492" s="257" t="s">
        <v>963</v>
      </c>
      <c r="C492" s="258" t="s">
        <v>964</v>
      </c>
      <c r="D492" s="318">
        <v>-4</v>
      </c>
    </row>
    <row r="493" spans="1:4" x14ac:dyDescent="0.25">
      <c r="A493" s="256"/>
      <c r="B493" s="257" t="s">
        <v>965</v>
      </c>
      <c r="C493" s="258" t="s">
        <v>966</v>
      </c>
      <c r="D493" s="318">
        <v>362</v>
      </c>
    </row>
    <row r="494" spans="1:4" x14ac:dyDescent="0.25">
      <c r="A494" s="256"/>
      <c r="B494" s="257"/>
      <c r="C494" s="258" t="s">
        <v>967</v>
      </c>
      <c r="D494" s="311"/>
    </row>
    <row r="495" spans="1:4" x14ac:dyDescent="0.25">
      <c r="A495" s="256"/>
      <c r="B495" s="257" t="s">
        <v>968</v>
      </c>
      <c r="C495" s="258" t="s">
        <v>969</v>
      </c>
      <c r="D495" s="308">
        <v>362</v>
      </c>
    </row>
    <row r="496" spans="1:4" x14ac:dyDescent="0.25">
      <c r="A496" s="264"/>
      <c r="B496" s="257" t="s">
        <v>970</v>
      </c>
      <c r="C496" s="260" t="s">
        <v>971</v>
      </c>
      <c r="D496" s="310">
        <v>108</v>
      </c>
    </row>
    <row r="497" spans="1:4" x14ac:dyDescent="0.25">
      <c r="A497" s="264"/>
      <c r="B497" s="257" t="s">
        <v>972</v>
      </c>
      <c r="C497" s="260" t="s">
        <v>973</v>
      </c>
      <c r="D497" s="310">
        <v>254</v>
      </c>
    </row>
    <row r="498" spans="1:4" x14ac:dyDescent="0.25">
      <c r="A498" s="264"/>
      <c r="B498" s="257" t="s">
        <v>974</v>
      </c>
      <c r="C498" s="260" t="s">
        <v>975</v>
      </c>
      <c r="D498" s="310">
        <v>0</v>
      </c>
    </row>
    <row r="499" spans="1:4" x14ac:dyDescent="0.25">
      <c r="A499" s="264"/>
      <c r="B499" s="257" t="s">
        <v>976</v>
      </c>
      <c r="C499" s="260" t="s">
        <v>977</v>
      </c>
      <c r="D499" s="310">
        <v>0</v>
      </c>
    </row>
    <row r="500" spans="1:4" x14ac:dyDescent="0.25">
      <c r="A500" s="256"/>
      <c r="B500" s="257" t="s">
        <v>978</v>
      </c>
      <c r="C500" s="258" t="s">
        <v>979</v>
      </c>
      <c r="D500" s="308">
        <v>0</v>
      </c>
    </row>
    <row r="501" spans="1:4" x14ac:dyDescent="0.25">
      <c r="A501" s="256"/>
      <c r="B501" s="257" t="s">
        <v>980</v>
      </c>
      <c r="C501" s="260" t="s">
        <v>981</v>
      </c>
      <c r="D501" s="310">
        <v>0</v>
      </c>
    </row>
    <row r="502" spans="1:4" x14ac:dyDescent="0.25">
      <c r="A502" s="256"/>
      <c r="B502" s="257" t="s">
        <v>982</v>
      </c>
      <c r="C502" s="260" t="s">
        <v>983</v>
      </c>
      <c r="D502" s="310">
        <v>0</v>
      </c>
    </row>
    <row r="503" spans="1:4" x14ac:dyDescent="0.25">
      <c r="A503" s="256"/>
      <c r="B503" s="257" t="s">
        <v>984</v>
      </c>
      <c r="C503" s="258" t="s">
        <v>985</v>
      </c>
      <c r="D503" s="310">
        <v>0</v>
      </c>
    </row>
    <row r="504" spans="1:4" x14ac:dyDescent="0.25">
      <c r="A504" s="256"/>
      <c r="B504" s="257" t="s">
        <v>986</v>
      </c>
      <c r="C504" s="258" t="s">
        <v>987</v>
      </c>
      <c r="D504" s="308">
        <v>362</v>
      </c>
    </row>
    <row r="505" spans="1:4" ht="15.75" thickBot="1" x14ac:dyDescent="0.3">
      <c r="A505" s="272"/>
      <c r="B505" s="273" t="s">
        <v>988</v>
      </c>
      <c r="C505" s="274" t="s">
        <v>989</v>
      </c>
      <c r="D505" s="319">
        <v>0</v>
      </c>
    </row>
    <row r="506" spans="1:4" x14ac:dyDescent="0.25">
      <c r="A506" s="297"/>
      <c r="B506" s="297"/>
      <c r="C506" s="297"/>
      <c r="D506" s="297"/>
    </row>
    <row r="507" spans="1:4" x14ac:dyDescent="0.25">
      <c r="A507" s="298"/>
      <c r="B507" s="299"/>
      <c r="C507" s="300" t="s">
        <v>990</v>
      </c>
      <c r="D507" s="299"/>
    </row>
    <row r="508" spans="1:4" x14ac:dyDescent="0.25">
      <c r="A508" s="298"/>
      <c r="B508" s="299"/>
      <c r="C508" s="300" t="s">
        <v>991</v>
      </c>
      <c r="D508" s="305"/>
    </row>
    <row r="509" spans="1:4" x14ac:dyDescent="0.25">
      <c r="A509" s="301"/>
      <c r="B509" s="302"/>
      <c r="C509" s="275"/>
      <c r="D509" s="306"/>
    </row>
    <row r="510" spans="1:4" x14ac:dyDescent="0.25">
      <c r="A510" s="301"/>
      <c r="B510" s="302"/>
      <c r="C510" s="303"/>
      <c r="D510" s="302"/>
    </row>
    <row r="511" spans="1:4" x14ac:dyDescent="0.25">
      <c r="A511" s="301"/>
      <c r="B511" s="302"/>
      <c r="C511" s="304"/>
      <c r="D511" s="302"/>
    </row>
  </sheetData>
  <mergeCells count="5">
    <mergeCell ref="C12:D12"/>
    <mergeCell ref="B4:D4"/>
    <mergeCell ref="B5:D5"/>
    <mergeCell ref="B6:D6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SPMin-Attivo</vt:lpstr>
      <vt:lpstr>SPMin-Passivo</vt:lpstr>
      <vt:lpstr>CeMin_Tot</vt:lpstr>
      <vt:lpstr>CeMin_San</vt:lpstr>
      <vt:lpstr>CeMin_118</vt:lpstr>
      <vt:lpstr>CeMin_Ric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Calogero Giuseppe</dc:creator>
  <cp:lastModifiedBy>Calogero Giuseppe</cp:lastModifiedBy>
  <dcterms:created xsi:type="dcterms:W3CDTF">2017-08-29T14:37:58Z</dcterms:created>
  <dcterms:modified xsi:type="dcterms:W3CDTF">2018-03-03T15:37:14Z</dcterms:modified>
</cp:coreProperties>
</file>